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C:\Users\skrasic\Desktop\"/>
    </mc:Choice>
  </mc:AlternateContent>
  <bookViews>
    <workbookView xWindow="0" yWindow="0" windowWidth="28800" windowHeight="12330" firstSheet="4" activeTab="4"/>
  </bookViews>
  <sheets>
    <sheet name="UPUTE" sheetId="14" state="hidden" r:id="rId1"/>
    <sheet name="PRIORITETNE I REFORMSKE MJERE" sheetId="10" state="hidden" r:id="rId2"/>
    <sheet name="INVESTICIJSKE MJERE" sheetId="12" state="hidden" r:id="rId3"/>
    <sheet name="OSTALE MJERE" sheetId="4" state="hidden" r:id="rId4"/>
    <sheet name="Kabinet ministra" sheetId="107" r:id="rId5"/>
    <sheet name="Glavno tajništvo" sheetId="127" r:id="rId6"/>
    <sheet name="Uprava pomorstva" sheetId="138" r:id="rId7"/>
    <sheet name="Uprava sigurnosti plovidbe" sheetId="145" r:id="rId8"/>
    <sheet name="Uprava unutarnje plovidbe" sheetId="140" r:id="rId9"/>
    <sheet name="Uprava za željez. infra. i " sheetId="137" r:id="rId10"/>
    <sheet name="Uprava zračnog pr. el.kom.i poš" sheetId="131" r:id="rId11"/>
    <sheet name="Uprava za c.pr.,c.infr.i in " sheetId="141" r:id="rId12"/>
    <sheet name="Uprava za EU fond. i strat. " sheetId="134" r:id="rId13"/>
    <sheet name="Uprava za pr. i financije" sheetId="133" r:id="rId14"/>
    <sheet name="SS za vanj. i eu posl. i od" sheetId="102" r:id="rId15"/>
    <sheet name="SS za unutarnju reviziju" sheetId="132" r:id="rId16"/>
    <sheet name="Ostale aktivnosti" sheetId="78" r:id="rId17"/>
    <sheet name="POKAZATELJI ISHODA" sheetId="1" state="hidden" r:id="rId18"/>
    <sheet name="IZVJEĆE MJERE" sheetId="3" state="hidden" r:id="rId19"/>
    <sheet name="IZVJEŠĆE CILJEVI" sheetId="5" state="hidden" r:id="rId20"/>
    <sheet name="TABLICA RIZIKA" sheetId="13" state="hidden" r:id="rId21"/>
  </sheets>
  <definedNames>
    <definedName name="_xlnm._FilterDatabase" localSheetId="7" hidden="1">'Uprava sigurnosti plovidbe'!$N$2:$N$60</definedName>
    <definedName name="_Toc39225379" localSheetId="0">UPUTE!$A$1</definedName>
    <definedName name="_Toc39225380" localSheetId="0">UPUTE!$A$10</definedName>
    <definedName name="_xlnm.Print_Titles" localSheetId="5">'Glavno tajništvo'!$3:$3</definedName>
    <definedName name="_xlnm.Print_Titles" localSheetId="2">'INVESTICIJSKE MJERE'!$1:$7</definedName>
    <definedName name="_xlnm.Print_Titles" localSheetId="18">'IZVJEĆE MJERE'!$3:$5</definedName>
    <definedName name="_xlnm.Print_Titles" localSheetId="4">'Kabinet ministra'!$3:$3</definedName>
    <definedName name="_xlnm.Print_Titles" localSheetId="16">'Ostale aktivnosti'!$2:$2</definedName>
    <definedName name="_xlnm.Print_Titles" localSheetId="3">'OSTALE MJERE'!$6:$7</definedName>
    <definedName name="_xlnm.Print_Titles" localSheetId="15">'SS za unutarnju reviziju'!$3:$3</definedName>
    <definedName name="_xlnm.Print_Titles" localSheetId="14">'SS za vanj. i eu posl. i od'!$3:$3</definedName>
    <definedName name="_xlnm.Print_Titles" localSheetId="7">'Uprava sigurnosti plovidbe'!$3:$3</definedName>
    <definedName name="_xlnm.Print_Titles" localSheetId="8">'Uprava unutarnje plovidbe'!$3:$3</definedName>
    <definedName name="_xlnm.Print_Titles" localSheetId="11">'Uprava za c.pr.,c.infr.i in '!$3:$3</definedName>
    <definedName name="_xlnm.Print_Titles" localSheetId="12">'Uprava za EU fond. i strat. '!$3:$3</definedName>
    <definedName name="_xlnm.Print_Titles" localSheetId="13">'Uprava za pr. i financije'!$3:$3</definedName>
    <definedName name="_xlnm.Print_Titles" localSheetId="9">'Uprava za željez. infra. i '!$3:$3</definedName>
    <definedName name="_xlnm.Print_Titles" localSheetId="10">'Uprava zračnog pr. el.kom.i poš'!$3:$3</definedName>
    <definedName name="_xlnm.Print_Area" localSheetId="5">'Glavno tajništvo'!$A$1:$R$10</definedName>
    <definedName name="_xlnm.Print_Area" localSheetId="2">'INVESTICIJSKE MJERE'!$A$1:$H$28</definedName>
    <definedName name="_xlnm.Print_Area" localSheetId="18">'IZVJEĆE MJERE'!$A$1:$N$53</definedName>
    <definedName name="_xlnm.Print_Area" localSheetId="19">'IZVJEŠĆE CILJEVI'!$A$1:$H$25</definedName>
    <definedName name="_xlnm.Print_Area" localSheetId="4">'Kabinet ministra'!$A$1:$R$18</definedName>
    <definedName name="_xlnm.Print_Area" localSheetId="16">'Ostale aktivnosti'!$A$1:$R$5</definedName>
    <definedName name="_xlnm.Print_Area" localSheetId="3">'OSTALE MJERE'!$A$1:$J$28</definedName>
    <definedName name="_xlnm.Print_Area" localSheetId="17">'POKAZATELJI ISHODA'!$A$1:$H$10</definedName>
    <definedName name="_xlnm.Print_Area" localSheetId="1">'PRIORITETNE I REFORMSKE MJERE'!$A$1:$M$30</definedName>
    <definedName name="_xlnm.Print_Area" localSheetId="15">'SS za unutarnju reviziju'!$A$1:$R$7</definedName>
    <definedName name="_xlnm.Print_Area" localSheetId="14">'SS za vanj. i eu posl. i od'!$A$1:$R$23</definedName>
    <definedName name="_xlnm.Print_Area" localSheetId="6">'Uprava pomorstva'!$A$1:$R$17</definedName>
    <definedName name="_xlnm.Print_Area" localSheetId="7">'Uprava sigurnosti plovidbe'!$A$1:$R$68</definedName>
    <definedName name="_xlnm.Print_Area" localSheetId="8">'Uprava unutarnje plovidbe'!$A$1:$R$28</definedName>
    <definedName name="_xlnm.Print_Area" localSheetId="11">'Uprava za c.pr.,c.infr.i in '!$A$1:$R$63</definedName>
    <definedName name="_xlnm.Print_Area" localSheetId="12">'Uprava za EU fond. i strat. '!$A$1:$R$23</definedName>
    <definedName name="_xlnm.Print_Area" localSheetId="13">'Uprava za pr. i financije'!$A$1:$R$52</definedName>
    <definedName name="_xlnm.Print_Area" localSheetId="9">'Uprava za željez. infra. i '!$A$1:$R$29</definedName>
    <definedName name="_xlnm.Print_Area" localSheetId="10">'Uprava zračnog pr. el.kom.i poš'!$A$1:$R$14</definedName>
  </definedNames>
  <calcPr calcId="162913"/>
  <fileRecoveryPr repairLoad="1"/>
</workbook>
</file>

<file path=xl/calcChain.xml><?xml version="1.0" encoding="utf-8"?>
<calcChain xmlns="http://schemas.openxmlformats.org/spreadsheetml/2006/main">
  <c r="Q50" i="145" l="1"/>
  <c r="Q49" i="145"/>
  <c r="Q47" i="145"/>
  <c r="Q46" i="145"/>
  <c r="Q44" i="145"/>
  <c r="Q39" i="145"/>
  <c r="Q37" i="145"/>
  <c r="Q9" i="145"/>
  <c r="Q60" i="141" l="1"/>
  <c r="Q58" i="141"/>
  <c r="Q56" i="141"/>
  <c r="Q55" i="141"/>
  <c r="Q54" i="141"/>
  <c r="Q53" i="141"/>
  <c r="Q51" i="141"/>
  <c r="Q50" i="141"/>
  <c r="Q49" i="141"/>
  <c r="Q47" i="141"/>
  <c r="Q46" i="141"/>
  <c r="Q45" i="141"/>
  <c r="Q44" i="141"/>
  <c r="Q35" i="141"/>
  <c r="Q33" i="141"/>
  <c r="Q31" i="141"/>
  <c r="Q30" i="141"/>
  <c r="Q28" i="141"/>
  <c r="Q27" i="141"/>
  <c r="Q6" i="141"/>
  <c r="Q4" i="141"/>
  <c r="Q13" i="140" l="1"/>
  <c r="Q16" i="140"/>
  <c r="Q7" i="140" l="1"/>
  <c r="Q15" i="140"/>
  <c r="M9" i="140"/>
  <c r="G9" i="140"/>
  <c r="Q14" i="138" l="1"/>
  <c r="Q13" i="138"/>
  <c r="Q12" i="138"/>
  <c r="Q11" i="138"/>
  <c r="Q10" i="138"/>
  <c r="Q9" i="138"/>
  <c r="Q8" i="138"/>
  <c r="Q7" i="138"/>
  <c r="Q6" i="138"/>
  <c r="Q4" i="138"/>
  <c r="Q29" i="137" l="1"/>
  <c r="Q28" i="137"/>
  <c r="Q27" i="137"/>
  <c r="Q25" i="137"/>
  <c r="Q23" i="137"/>
  <c r="Q20" i="137"/>
  <c r="Q19" i="137"/>
  <c r="Q17" i="137"/>
  <c r="Q15" i="137"/>
  <c r="Q14" i="137"/>
  <c r="Q13" i="137"/>
  <c r="Q12" i="137"/>
  <c r="Q10" i="137"/>
  <c r="Q9" i="137"/>
  <c r="Q8" i="137"/>
  <c r="Q7" i="137"/>
  <c r="Q6" i="137"/>
  <c r="Q4" i="137"/>
  <c r="Q12" i="134" l="1"/>
  <c r="Q22" i="134"/>
  <c r="Q20" i="134"/>
  <c r="Q18" i="134"/>
  <c r="Q14" i="134"/>
  <c r="Q11" i="134"/>
  <c r="Q9" i="134"/>
  <c r="Q7" i="134"/>
  <c r="Q16" i="134"/>
  <c r="Q17" i="134"/>
  <c r="Q5" i="78" l="1"/>
  <c r="Q4" i="78"/>
  <c r="Q3" i="78"/>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authors>
    <author>Sanja Krasić</author>
  </authors>
  <commentList>
    <comment ref="R14" authorId="0" shapeId="0">
      <text>
        <r>
          <rPr>
            <b/>
            <sz val="9"/>
            <color indexed="81"/>
            <rFont val="Segoe UI"/>
            <family val="2"/>
            <charset val="238"/>
          </rPr>
          <t>Sanja Krasić:</t>
        </r>
        <r>
          <rPr>
            <sz val="9"/>
            <color indexed="81"/>
            <rFont val="Segoe UI"/>
            <family val="2"/>
            <charset val="238"/>
          </rPr>
          <t xml:space="preserve">
</t>
        </r>
        <r>
          <rPr>
            <sz val="12"/>
            <color indexed="81"/>
            <rFont val="Segoe UI"/>
            <family val="2"/>
            <charset val="238"/>
          </rPr>
          <t>ne</t>
        </r>
      </text>
    </comment>
  </commentList>
</comments>
</file>

<file path=xl/comments2.xml><?xml version="1.0" encoding="utf-8"?>
<comments xmlns="http://schemas.openxmlformats.org/spreadsheetml/2006/main">
  <authors>
    <author>MinFin</author>
  </authors>
  <commentList>
    <comment ref="B2" authorId="0" shapeId="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authors>
    <author>MinFin</author>
  </authors>
  <commentList>
    <comment ref="B2" authorId="0" shapeId="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authors>
    <author>MinFin</author>
  </authors>
  <commentList>
    <comment ref="B2" authorId="0" shapeId="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authors>
    <author>mfkor</author>
  </authors>
  <commentList>
    <comment ref="B1" authorId="0" shapeId="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<sst xmlns="http://schemas.openxmlformats.org/spreadsheetml/2006/main" count="2733" uniqueCount="1271">
  <si>
    <t>Posebni cilj</t>
  </si>
  <si>
    <t>Jedinica</t>
  </si>
  <si>
    <t>Polazna vrijednost</t>
  </si>
  <si>
    <t>Planirana proračunska sredstva</t>
  </si>
  <si>
    <t>Iskorištena proračunska sredstva</t>
  </si>
  <si>
    <t>Sredstva 
državnog 
proračuna</t>
  </si>
  <si>
    <t>Pomoći 
Europske 
unije</t>
  </si>
  <si>
    <t>Odgovorna 
osoba</t>
  </si>
  <si>
    <t>Odgovorna osoba</t>
  </si>
  <si>
    <t>Polazna
vrijednost</t>
  </si>
  <si>
    <t>Trenutna
vrijednost</t>
  </si>
  <si>
    <t>Ciljana
vrijednost</t>
  </si>
  <si>
    <t>Ostvaruje li se posebni cilj prema planu
DA/NE</t>
  </si>
  <si>
    <t xml:space="preserve">Posebni cilj </t>
  </si>
  <si>
    <t>Način ostvarenja
se odvija 
prema planu
DA/NE</t>
  </si>
  <si>
    <t>Redni broj i naziv</t>
  </si>
  <si>
    <t>IZVJEŠTAJ O OSTVARENJU POSEBNIH CILJEVA STRATEŠKOG PLANA</t>
  </si>
  <si>
    <t>Aktivnosti/
projekti u proračunu</t>
  </si>
  <si>
    <t xml:space="preserve">Pokazatelj rezultata </t>
  </si>
  <si>
    <t>UPUTE ZA POPUNJAVANJE:</t>
  </si>
  <si>
    <t>U 1. stupac upisuje se naziv posebnog cilja.</t>
  </si>
  <si>
    <t>U 10. stupac upisuju se aktivnosti i/ili projekti iz državnog proračuna na kojima se osiguravaju sredstva za provedbu načina ostvarenja.</t>
  </si>
  <si>
    <t>Program u državnom proračunu</t>
  </si>
  <si>
    <t>U 12. stupac za polugodišnje izvještaje upisuje se iznos iskorištenih proračunskih sredstava na dan 30. lipnja tekuće godine, a za godišnje izvještaje na dan 31. prosinca.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</si>
  <si>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</si>
  <si>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</si>
  <si>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</si>
  <si>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 xml:space="preserve">U 11. stupac upisuje se iznos proračunskih sredstava planiran za ostvarenje pojedinog načina ostvarenja/reformske mjere u tekućoj godini s tim da se posebno izdvajaju pomoći Europske unije. </t>
  </si>
  <si>
    <t>Kratak opis</t>
  </si>
  <si>
    <t>Ciljana
vrijednost
2021.</t>
  </si>
  <si>
    <t>Pravni/upravni instrumenti provedbe mjere</t>
  </si>
  <si>
    <t>U Pravni/upravni instrumenti provedbe mjere se upisuju podaci o zakonskim i podzakonskim propisima koji uređuju područje koje se planira unaprijediti provođenjem utvrđene reformske mjere.</t>
  </si>
  <si>
    <t>Ciljana
vrijednost
2022.</t>
  </si>
  <si>
    <t>Cilj mjere</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</si>
  <si>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</si>
  <si>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</si>
  <si>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</si>
  <si>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</si>
  <si>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</si>
  <si>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</si>
  <si>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</si>
  <si>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</si>
  <si>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</si>
  <si>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 xml:space="preserve">Posebni cilj 1.2.
</t>
  </si>
  <si>
    <t>* brojčano iskazati</t>
  </si>
  <si>
    <t>Ciljana
vrijednost
2023.</t>
  </si>
  <si>
    <t>Ciljana
vrijednost
2024.</t>
  </si>
  <si>
    <t>Strateški cilj</t>
  </si>
  <si>
    <t>Ključne točke ostvarenja</t>
  </si>
  <si>
    <t>Aktivnost ili projekt u Državnom proračunu</t>
  </si>
  <si>
    <t>OKVIR ZA PRAĆENJE</t>
  </si>
  <si>
    <t>Rok provedbe 
(mj-godina)</t>
  </si>
  <si>
    <t>Posebni cilj iz akta SP / Prioritet iz Programa Vlade</t>
  </si>
  <si>
    <t>PRIORITETNA ili REFORMSKA MJERA</t>
  </si>
  <si>
    <t>Oznaka P/R)</t>
  </si>
  <si>
    <r>
      <rPr>
        <b/>
        <u/>
        <sz val="11"/>
        <rFont val="Arial"/>
        <family val="2"/>
      </rPr>
      <t>CSR</t>
    </r>
    <r>
      <rPr>
        <b/>
        <sz val="11"/>
        <rFont val="Arial"/>
        <family val="2"/>
      </rPr>
      <t xml:space="preserve">
SDG</t>
    </r>
  </si>
  <si>
    <t>Strateški cilj iz akta SP / Cilj ekonomske politike:</t>
  </si>
  <si>
    <t>Posebni cilj iz akta SP / Prioritet iz Programa Vlade:</t>
  </si>
  <si>
    <t>Program u državnom proračunu:</t>
  </si>
  <si>
    <t>OSTALE MJERE</t>
  </si>
  <si>
    <t>TABLICA POKAZATELJA ISHODA</t>
  </si>
  <si>
    <t>Pokazatelj ishoda</t>
  </si>
  <si>
    <t>U Strateški cilj se upisuje naziv strateškog cilja čijem će se ostvarenju doprinijeti provođenjem  utvrđene prioritetne ili reformske mjere.</t>
  </si>
  <si>
    <t>U Posebni cilj se upisuje naziv posebnog cilja čijem će se ostvarenju doprinijeti provođenjem  utvrđene prioritetne ili reformske mjere.</t>
  </si>
  <si>
    <t>INVESTICIJSKE MJERE</t>
  </si>
  <si>
    <t>Razdoblje provedbe  
(mj-god početka i kraja provedbe)</t>
  </si>
  <si>
    <t xml:space="preserve">Pokazatelj(i) neposrednog rezultata </t>
  </si>
  <si>
    <t>Vrijednost 
(u HRK)</t>
  </si>
  <si>
    <t xml:space="preserve">Projekt u Državnom proračunu i/ili dr. izvor(i) financiranja </t>
  </si>
  <si>
    <t>Naziv mjere</t>
  </si>
  <si>
    <t>Aktivnost u 
Državnom proračunu</t>
  </si>
  <si>
    <t>Pokazatelj ishoda
(outcome)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</si>
  <si>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</si>
  <si>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</si>
  <si>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</si>
  <si>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IZVJEŠTAJ O PROVEDBI MJERA PROVEDBENOG PROGRAMA</t>
  </si>
  <si>
    <t>NAZIV MJERE</t>
  </si>
  <si>
    <t xml:space="preserve">Strateški CILJ </t>
  </si>
  <si>
    <t>Mjera 1.1.1.</t>
  </si>
  <si>
    <t>Mjera 1.1.2.</t>
  </si>
  <si>
    <t>Mjera 1.1.3.</t>
  </si>
  <si>
    <t>Investicijska mjera 1.</t>
  </si>
  <si>
    <t>Investicijska mjera 2.</t>
  </si>
  <si>
    <t>NAPOMENA: za svaki strateški cilj je potrebno popuniti posebnu tablicu</t>
  </si>
  <si>
    <t>Mjera 1.2.1.</t>
  </si>
  <si>
    <t>Mjera 1.2.2.</t>
  </si>
  <si>
    <t>Mjera 1.2.3.</t>
  </si>
  <si>
    <t>Mjera 1.2.4.</t>
  </si>
  <si>
    <t>Investicijska mjera 3.</t>
  </si>
  <si>
    <t>Investicijska mjera 4.</t>
  </si>
  <si>
    <t>Trošak provedbe (u HRK)</t>
  </si>
  <si>
    <t>Pokazatelj učinka:</t>
  </si>
  <si>
    <t xml:space="preserve">Pokazatelj ishoda: </t>
  </si>
  <si>
    <t>Početna vrijednost:</t>
  </si>
  <si>
    <t>Ciljna vrijednost:</t>
  </si>
  <si>
    <t>Strateški cilj:</t>
  </si>
  <si>
    <t>Posebni cilj:</t>
  </si>
  <si>
    <t>Glavni elementi provedbenog programa su:</t>
  </si>
  <si>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</si>
  <si>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</si>
  <si>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</si>
  <si>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</si>
  <si>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</si>
  <si>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</si>
  <si>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</si>
  <si>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</si>
  <si>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</si>
  <si>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Elementi provedbenog programa</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</si>
  <si>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</si>
  <si>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</si>
  <si>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</si>
  <si>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</si>
  <si>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</si>
  <si>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</si>
  <si>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Pokazatelj rezultata (i mjerna jedinica)</t>
  </si>
  <si>
    <t xml:space="preserve">U Pokazatelj učinka upisuje se naziv pokazatelja učinka pomoću kojeg se mjeri ostvarenje strateškog cilja. Pokazatelj učinka odabire se iz biblioteke pokazatelja. </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</si>
  <si>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</si>
  <si>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</si>
  <si>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</si>
  <si>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</si>
  <si>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</si>
  <si>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</si>
  <si>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</si>
  <si>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</si>
  <si>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</si>
  <si>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3a. Nastaviti provoditi mjere kojima se malim i srednjim poduzećima i samozaposlenim
osobama osigurava dodatna likvidnost.</t>
  </si>
  <si>
    <t xml:space="preserve">3b.  Dodatno smanjiti parafiskalne namete i
regulatorna ograničenja tržišta roba i usluga. </t>
  </si>
  <si>
    <t xml:space="preserve">4a. Povećati učinkovitost i kapacitet javne uprave za izradu i provedbu javnih projekata i
politika na središnjoj i lokalnoj razini. </t>
  </si>
  <si>
    <t>4b. Unaprijediti učinkovitost pravosuđa.</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</si>
  <si>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</si>
  <si>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</si>
  <si>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</si>
  <si>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</si>
  <si>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</si>
  <si>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</si>
  <si>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</si>
  <si>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</si>
  <si>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</si>
  <si>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</si>
  <si>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</si>
  <si>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</si>
  <si>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</si>
  <si>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</si>
  <si>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</si>
  <si>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</si>
  <si>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</si>
  <si>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Globalni ciljevi održivog razvoja Un Agenda 2030</t>
  </si>
  <si>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</si>
  <si>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</si>
  <si>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</si>
  <si>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</si>
  <si>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</si>
  <si>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</si>
  <si>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</si>
  <si>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t>Pokazatelj rezultata mjere</t>
  </si>
  <si>
    <t>Nadležnost za provedbu  aktivnosti</t>
  </si>
  <si>
    <t xml:space="preserve">Aktivnosti </t>
  </si>
  <si>
    <t>Rok provedbe aktivnosti 
(datum)</t>
  </si>
  <si>
    <t>Izvor financiranja (aktivnost u Proračunu)</t>
  </si>
  <si>
    <t>Iznos planiran u Proračunu</t>
  </si>
  <si>
    <t>Početna vrijednost pokazatelja rezultata 
(godina)</t>
  </si>
  <si>
    <t xml:space="preserve">Ciljana
vrijednost pokazatelja rezultata 
</t>
  </si>
  <si>
    <t>Djelotvorno i učinkovito upravljanje resursima i poslovnim procesima</t>
  </si>
  <si>
    <t>Ova mjera podrazumijeva sve aktivnost i poslove koji se tiču učinkovitog upravljanja resursima baziranom na principima efikasnosti i učinkovitosti, osiguravanja nesmetanih procesa unutarnjeg funkcioniranja Ministarstva na operativnoj razini</t>
  </si>
  <si>
    <t>N/P</t>
  </si>
  <si>
    <t xml:space="preserve">A570000 </t>
  </si>
  <si>
    <t>Sektor za proračun, financijsko upravljanje i kontrole, Služba za financijsko upravljanje i kontrole</t>
  </si>
  <si>
    <t>Koordinacija izrade i objedinjavanje izvješća o upravljanju rizicima svih ustrojstvenih jedinica Ministarstva</t>
  </si>
  <si>
    <t xml:space="preserve">Koordinacija izrade Izjave o fiskalnoj odgovornosti s prilozima i formiranje Predmeta o fiskalnoj odgovornosti te objedinjavanje dostavljenih popunjenih Upitnika, akcijskih planova, dokumentacije i izjava čelnika pojedinih ustrojstvenih jedinica Ministarstva </t>
  </si>
  <si>
    <t>Kontinuirano</t>
  </si>
  <si>
    <t>Kabinet ministra</t>
  </si>
  <si>
    <t>Uprava pomorstva</t>
  </si>
  <si>
    <t>Uprava sigurnosti plovidbe</t>
  </si>
  <si>
    <t>Uprava unutarnje plovidbe</t>
  </si>
  <si>
    <t>Uprava zračnog prometa, elektroničkih komunikacija i pošte</t>
  </si>
  <si>
    <t>Uprava za EU fondove i strateško planiranje</t>
  </si>
  <si>
    <t>Uprava za željezničku infrastrukturu i promet</t>
  </si>
  <si>
    <t>Uprava za cestovni promet, cestovnu infrastrukturu i inspekciju</t>
  </si>
  <si>
    <t>Nadležnost za provedbu mjere</t>
  </si>
  <si>
    <t xml:space="preserve">Svrha provedbe mjere
</t>
  </si>
  <si>
    <t>Dostava tablica sa statusima obveza MMPI iz Programa u predviđenim rokovima putem elektroničke pošte</t>
  </si>
  <si>
    <t xml:space="preserve">Služba za europske poslove i međunarodnu suradnju  </t>
  </si>
  <si>
    <t>Program se izrađuje na godišnjoj bazi, a nadopunjuje prema potrebi</t>
  </si>
  <si>
    <t xml:space="preserve">Koordinacija izvještavanja EK o usklađenosti hrvatskih propisa s novim direktivama EU u nadležnosti MMPI kroz THEMIS sustav (tzv. notifikacija) </t>
  </si>
  <si>
    <t>Služba za europske poslove i međunarodnu suradnju</t>
  </si>
  <si>
    <t>Koordinacija izrade odgovora iz nadležnosti MMPI na upite EK o neusklađenosti s pravnim propisima EU ili nepravilnom prenošenju istih</t>
  </si>
  <si>
    <t xml:space="preserve">Koordinacija sudjelovanja MMPI u radu unutar mehanizama EU vezanih uz jedinstveno europsko tržište (notifikacija tehničkih propisa, SOLVIT sustav, IMI sustav, odgovori na upite zaprimljene kroz kontaktnu točku za proizvode) </t>
  </si>
  <si>
    <t>Kontinuirano, u skladu s rokovima propisanima propisima EU koji uređuju ove mehanizme</t>
  </si>
  <si>
    <t>Koordinacija izrade i sudjelovanje u izradi nacionalnih stajališta/stručnih podloga i drugih dokumenata potrebnih za sudjelovanje predstavnika RH u radu Vijeća EU i njegovih radnih tijela u djelokrugu rada MMPI, izvještavanje o pripremljenim nacionalnim stajalištima RH na prijedloge propisa EU u nadležnosti MMPI</t>
  </si>
  <si>
    <t>Priprema i provedba drugih aktivnosti potrebnih za sudjelovanje predstavnika RH u radu institucija i tijela EU</t>
  </si>
  <si>
    <t>Kontinuirano, prema zadanim rokovima</t>
  </si>
  <si>
    <t>Služba za odnose s javnošću</t>
  </si>
  <si>
    <t>Prema zadanim rokovima</t>
  </si>
  <si>
    <t>Broj pripremljenih priopćenja za javnost i medije</t>
  </si>
  <si>
    <t>Broj pripremljenih odgovora, očitovanja na upite i predstavke (fizičke/pravne osobe) putem elektroničke pošte</t>
  </si>
  <si>
    <t>Broj pripremljenih propisa i drugih akata iz djelokruga Ministarstva</t>
  </si>
  <si>
    <t>Organizacija i koordinacija postupka savjetovanja sa zainteresiranom javnošću u postupku donošenja zakona te drugih propisa i akata</t>
  </si>
  <si>
    <t>Računovodstvena kontrola knjigovodstvene dokumentacije i promptno knjiženje svih poslovnih događaja u poslovne knjige</t>
  </si>
  <si>
    <t>Izrada izvješća i analiza o ostvarenim prihodima i rashodima, primicima i izdacima po aktivnostima i projektima</t>
  </si>
  <si>
    <t>Izrada financijskih izvješća i konsolidiranih financijskih izvješća sukladno propisima</t>
  </si>
  <si>
    <t>Izrada statističkih izvješća i Izvještaja o povratima sredstava u Državni proračun</t>
  </si>
  <si>
    <t>Pravovremeno knjiženje poslovnih događaja u knjigu imovine</t>
  </si>
  <si>
    <t>Izrada izlaznih računa</t>
  </si>
  <si>
    <t>Usklađivanje podataka u glavnoj knjizi po izvorima i aktivnostima s podacima o izvršenju u Državnoj riznici</t>
  </si>
  <si>
    <t>Usklađivanje obveza i potraživanja</t>
  </si>
  <si>
    <t>A570000</t>
  </si>
  <si>
    <t>10 tjedana od zaprimanja službenog dopisa EK</t>
  </si>
  <si>
    <t>Registar rizika Ministarstva izrađen u zadanom roku</t>
  </si>
  <si>
    <t>U zakonskim rokovima izrađena i dostavljena financijska izvješća nadležnim institucijama</t>
  </si>
  <si>
    <t>U zadanim rokovima izrađena i dostavljena statistička izvješća i Izvještaj o povratima sredstava u DP nadležnim institucijama</t>
  </si>
  <si>
    <t>Sva imovina je pravovremeno evidentirana u knjizi imovine</t>
  </si>
  <si>
    <t>Pravovremeno izdavanje izlaznih računa</t>
  </si>
  <si>
    <t>Usklađeni podaci o potraživanjima i obvezama s dobavljačima i korisnicima usluga Ministarstva</t>
  </si>
  <si>
    <t>Obračun plaća, ugovora o djelu, naknada članovima povjerenstava i ostalih naknada zaposlenima i vođenje blagajni te izrada svih zakonom propisanih izvještaja o isplaćenim dohocima i naknadama</t>
  </si>
  <si>
    <t>Ažurirani podaci u Registru državnih potpora čl. 14. Zakona o državnim potporama</t>
  </si>
  <si>
    <t xml:space="preserve">Dostavljeno mišljenje na godišnje izvješće o državnim potporama i potporama male vrijednosti za Vladu RH sukladno čl. 17. Zakona o državnim potporama </t>
  </si>
  <si>
    <t>Djelotvorno upravljanje ljudskim potencijalima</t>
  </si>
  <si>
    <t>Sektor za ljudske potencijale i upravljanje imovinom</t>
  </si>
  <si>
    <t>Ova mjera podrazumijeva sve aktivnosti i poslove koji se tiču učinkovitog upravljanja resursima baziranom na principima efikasnosti i učinkovitosti, osiguravanja nesmetanih procesa unutarnjeg funkcioniranja Ministarstva na operativnoj razini</t>
  </si>
  <si>
    <t>Obnova i održavanje voznog parka</t>
  </si>
  <si>
    <t>K570319</t>
  </si>
  <si>
    <t>Održavanje i nadogradnja informacijskog sustava Ministarstva</t>
  </si>
  <si>
    <t>Sektor za javnu nabavu, informatiku i tehničke poslove</t>
  </si>
  <si>
    <t>K570321
K754026</t>
  </si>
  <si>
    <t>Obnova i održavanje poslovnih zgrada Ministarstva</t>
  </si>
  <si>
    <t>K810016</t>
  </si>
  <si>
    <t xml:space="preserve">Glavno tajništvo </t>
  </si>
  <si>
    <t>Obavljanje administrativnih i stručnih poslova za ministra radi osiguravanja nesmetanog i uspješnog obavljanja službenih zadataka i protokolarnih poslova</t>
  </si>
  <si>
    <t>Praćenje provedbe zaključaka Vlade Republike Hrvatske</t>
  </si>
  <si>
    <t>Pripremanje materijala za sudjelovanje ministra i državnih tajnika na sjednicama posebnih Vladinih povjerenstava</t>
  </si>
  <si>
    <t>Sudjelovanje u radu stručnih radnih skupina, povjerenstava i drugih savjetodavnih radnih tijela</t>
  </si>
  <si>
    <t>Organizacija protokola i priprema ministra i državnih dužnosnika za posjete delegacija i sudjelovanje u delegacijama pri različitim događanjima u nacionalnim, regionalnim i međunarodnim okvirima</t>
  </si>
  <si>
    <t>Koordinacija događanja u svrhu predstavljanja aktivnosti i djelokruga rada Ministarstva</t>
  </si>
  <si>
    <t>Komunikacija s medijima i prezentacijske aktivnosti ministra i Ministarstva</t>
  </si>
  <si>
    <t>Davanje stručnih mišljenja i savjeta u cilju poboljšanja gospodarenja, upravljanje rizicima i ostvarenju misije Ministarstva</t>
  </si>
  <si>
    <t>Sudjelovanje u izradi materijala za sastavljanje strateških dokumenata iz djelokruga Ministarstva</t>
  </si>
  <si>
    <t>Obavljanje poslova međunarodne suradnje i koordinacija tih poslova</t>
  </si>
  <si>
    <t>Priprema ministra za sudjelovanje na tijelima Europske unije</t>
  </si>
  <si>
    <t>Davanje mišljenja i očitovanja na prijedloge propisa i drugih akata tijela državne uprave i objedinjavanje mišljenja drugih ustrojstvenih jedinica na nacrte prijedloga zakona i drugih propisa</t>
  </si>
  <si>
    <t xml:space="preserve">
Djelotvorno i učinkovito upravljanje resursima i poslovnim procesima </t>
  </si>
  <si>
    <t>Sektor za proračun, financijsko upravljanje i kontrole, Služba za planiranje i izvršavanje proračuna</t>
  </si>
  <si>
    <t>Izrada upute i prikupljanje podataka od ustrojstvenih jedinica te izrada cjelovitog godišnjeg plana putovanja delegata za rad Europskog vijeća i Vijeća EU</t>
  </si>
  <si>
    <t>Prikupljanje podataka, koordinacija i unos u tablicu T0731-Prijenos neutrošenih prihoda</t>
  </si>
  <si>
    <t>Uredno evidentirani svi dokumenti kojima su nastale obveze Ministarstva mora, prometa i infrastrukture u jedinstveni informatički sustav kojim su povezani područna riznica Ministarstva i sustav Državne riznice,
Mogućnost stalnog i trenutnog uvida u stanje evidentiranih obveza po dokumentima rezervacije, aktivnostima i projektima</t>
  </si>
  <si>
    <t>Prikupljanje od ustrojstvenih jedinica i u područnoj riznici evidentiranje dokumenata kojima su stvorene obveze Ministarstva, osim obveza nastalih provedbom postupka javne nabave i na temelju izdanih narudžbenica, njihovo prosljeđivanje u sustav Državne riznice gdje se evidentiraju kao rezervacije sredstava, dostava ustrojstvenim jedinicama dokumenata rezervacije i izvješća o stanju rezerviranih sredstava</t>
  </si>
  <si>
    <t>Uspješno kreirani i u sustav Državne riznice proslijeđeni zahtjevi za plaćanje</t>
  </si>
  <si>
    <t>Kreiranje zahtjeva za plaćanje koji se kroz povezani informatički sustav prosljeđuje u sustav Državne riznice na plaćanje</t>
  </si>
  <si>
    <t>Izrađena točna i ažurirana  mjesečna izvješća</t>
  </si>
  <si>
    <t>Praćenje i evidentiranje prihoda koji se uplaćuju u državni proračun na temelju izvješća iz FINA-e, izrada mjesečnih izvještaja izvršenih uplata i dostava istih Sektoru računovodstva za potrebna knjiženja i ostalim upravama Ministarstva koji su nadležni za izvršene uplate na uvid i izrada mjesečnih, a po potrebi i češće, pojedinačnih izvješća inspektorima u cestovnom prometu o uplaćenim kaznama.</t>
  </si>
  <si>
    <t>Analiza učinkovitosti dodijeljenih državnih potpora u nadležnosti Ministarstva</t>
  </si>
  <si>
    <t>HT.5349 EK Godišnje izvješće o naknadama, potporama i drugim intervencijama koje je država odobrila željezničkom sektoru</t>
  </si>
  <si>
    <t>Davanje mišljenja na Godišnje izvješće Ministarstva financija o državnim potporama i potporama male vrijednosti za Vladu Republike Hrvatske</t>
  </si>
  <si>
    <t>Redni broj mjere</t>
  </si>
  <si>
    <t xml:space="preserve">
Ova mjera obuhvaća sve aktivnosti i poslove koji se tiču učinkovitog upravljanja resursima baziranom na principima efikasnosti i učinkovitosti, osiguravanja nesmetanih procesa unutarnjeg funkcioniranja Ministarstva na operativnoj razini.</t>
  </si>
  <si>
    <t xml:space="preserve">
Samostalni sektor za vanjske i europske poslove i odnose s javnošću</t>
  </si>
  <si>
    <t>Unapređenje sigurnosti i zaštite u zračnom prometu</t>
  </si>
  <si>
    <t>Podizanje standarda sigurnosti i zaštite u zračnom prometu te smanjenje nastanka nesreća i opasnosti</t>
  </si>
  <si>
    <t>% podržanih servisnih jedinica za rutne naknade za izuzete letove</t>
  </si>
  <si>
    <t>M2. Ujednačavanje reginalnog razvoja kroz zračnu povezanost</t>
  </si>
  <si>
    <t>Broj podržanih letova na domaćim zračnim linijama</t>
  </si>
  <si>
    <t>M3. Povećanje broja putnika te pozicioniranje zračne luke kao važnog čvorišta u jugoistočnoj Europi</t>
  </si>
  <si>
    <t>Broj dostavljenih izvještaja o provedbi Ugovora o koncesiji</t>
  </si>
  <si>
    <t>Služba elektroničkih komunikacija (SEK)</t>
  </si>
  <si>
    <t>Ispunjenje obveze obavljanja usluge od općeg gospodarskog interesa - univerzalne usluge, za sve korisnike poštanskih usluga, pod jednakim uvjetima, na cijelom području Republike Hrvatske.</t>
  </si>
  <si>
    <t>% isplaćene naknade koja se dodjeljuje poduzetnicima kojima je povjereno obavljanje univerzalne poštanske usluge slijedom odluke HAKOM-a</t>
  </si>
  <si>
    <t>Obavljanje usluge od općeg gospodarskog interesa - univerzalne usluge, za sve korisnike poštanskih usluga, pod jednakim uvjetima, na cijelom području Republike Hrvatske.
Hrvatska regulatorna agencija za mrežne djelatnosti (HAKOM) odlukom utvrđuje iznos neto troška koji predstavlja nepravedno financijsko opterećenje davatelja univerzalne usluge, a koji se isplaćuje iz sredstava državnog proračuna RH, u skladu s pravilima o državnim potporama.</t>
  </si>
  <si>
    <t>Služba poštanskih usluga (SPU)</t>
  </si>
  <si>
    <t>Provedba naknadnih provjera na licu mjesta kod krajnjih korisnika sredstava</t>
  </si>
  <si>
    <t>Očuvanje zračne povezanosti regije kroz odvijanje domaćeg linijskog zračnog prijevoza</t>
  </si>
  <si>
    <t>Očuvanje prometne povezanosti regija  (domaći linijski zračni prijevoz)</t>
  </si>
  <si>
    <t>Sektor zračnog prometa</t>
  </si>
  <si>
    <t xml:space="preserve">A587050 </t>
  </si>
  <si>
    <t>Provedba Ugovora o koncesiji za izgradnju novog putničkog terminala Zračne luke Zagreb</t>
  </si>
  <si>
    <t>Povećanje broja putnika te pozicioniranje zračne luke kao važnog čvorišta u jugoistočnoj Europi</t>
  </si>
  <si>
    <t>Provedba Ugovora o koncesiji za izgradnju novog putničkog terminala zračne luke Zagreb</t>
  </si>
  <si>
    <t xml:space="preserve">A754035 </t>
  </si>
  <si>
    <t>A820032</t>
  </si>
  <si>
    <t xml:space="preserve">
A754032
</t>
  </si>
  <si>
    <t xml:space="preserve">Uprava zračnog prometa, elektroničkih komunikacija i pošte </t>
  </si>
  <si>
    <t>3
(2020.)</t>
  </si>
  <si>
    <t>*</t>
  </si>
  <si>
    <t>Uvođenje javne usluge u obavljanje javnog cestovnog prijevoza putnika</t>
  </si>
  <si>
    <t>Broj sklopljenih ugovora</t>
  </si>
  <si>
    <t>Sklapanje ugovora s regionalnim samoupravama za sufinanciranje prijevoza putnika</t>
  </si>
  <si>
    <t>Sektor cestovnog prometa</t>
  </si>
  <si>
    <t>Donošenje Zakona o izmjenama i dopunama Zakona o radnom vremenu, obveznim odmorima mobilnih radnika i uređajima za bilježenje u cestovnom prijevozu</t>
  </si>
  <si>
    <t xml:space="preserve">Sektor cestovnog prometa </t>
  </si>
  <si>
    <t>Provedba odredaba Zakona o radnom vremenu, obveznim odmorima mobilnih radnika i uređajima za bilježenje u cestovnom prijevozu</t>
  </si>
  <si>
    <t>Provedba odredaba Zakona o prijevozu opasnih tvari</t>
  </si>
  <si>
    <t>Provedba odredaba Zakona o sigurnosti prometa na cestama</t>
  </si>
  <si>
    <t>Provedba odredaba Pravilnika o tehničkim uvjetima vozila u prometu na cestama</t>
  </si>
  <si>
    <t>Kontrola održavanja žičara, vučnica i uspinjača; planova održavanja, knjiga žičare i knjiga užadi propisane od strane proizvođača.</t>
  </si>
  <si>
    <t>K761028</t>
  </si>
  <si>
    <t>0
(2020.)</t>
  </si>
  <si>
    <t xml:space="preserve">Sustavno upravljanje bukom na autocestama </t>
  </si>
  <si>
    <t xml:space="preserve">% izgrađenih zidova za zaštitu od buke za područje autoceste A2 </t>
  </si>
  <si>
    <t xml:space="preserve">Povećanje energetske učinkovitosti na autocestama  </t>
  </si>
  <si>
    <t>% smanjenja potrošnje
električne energije</t>
  </si>
  <si>
    <t>**</t>
  </si>
  <si>
    <t>Izgradnja tunela
Učka</t>
  </si>
  <si>
    <t>Priprema i pokretanje postupaka javne nabave za ugovaranje izvođenja radova u okviru planiranog iznosa
Početak radova na izgradnji tunela</t>
  </si>
  <si>
    <t>Izgradnja tunela
Sveta Tri Kralja</t>
  </si>
  <si>
    <t>Izgradnja tunela
Brezovica</t>
  </si>
  <si>
    <t xml:space="preserve">Povećanje sigurnosti prometa </t>
  </si>
  <si>
    <t>Provedbom mjere značajno se povećava sigurnost korisnika autocesta kroz bolje informiranje vozača i evidentiranje neprihvatljivog ponašanja vozača</t>
  </si>
  <si>
    <t>% smanjenja broja
poginulih osoba</t>
  </si>
  <si>
    <t>Priprema i pokretanje postupaka javne nabave za ugovaranje radova na unapređenju promjenjive prometne signalizacije i sustava video nadzora brzine</t>
  </si>
  <si>
    <t>% smanjenja broja
prometnih nesreća</t>
  </si>
  <si>
    <t xml:space="preserve">Povećanje pasivne sigurnosti korisnika autoceste </t>
  </si>
  <si>
    <t>% implementirane zaštitne
ograde i sustava</t>
  </si>
  <si>
    <t>Priprema i pokretanje postupaka javne nabave za ugovaranje radova na postavljanju zaštitnih odbojnih ograda</t>
  </si>
  <si>
    <t xml:space="preserve"> % smanjenja emisija
ispušnih plinova</t>
  </si>
  <si>
    <t>% smanjenja operativnih
troškova poslovanja</t>
  </si>
  <si>
    <t>Razvoj cestovne infrastrukture na Osnovnoj/Sveobuhvatnoj TEN-T mreži</t>
  </si>
  <si>
    <t>Broj km novih dionica
autoceste puštenih u promet</t>
  </si>
  <si>
    <t xml:space="preserve">Broj čvorišta autoceste
puštenih u promet </t>
  </si>
  <si>
    <t>Broj izgrađenih zidova za zaštitu od buke za 29 lokacija (AC6 i AC7)</t>
  </si>
  <si>
    <t>Aktivnosti na završetku izrade projektne dokumentacije
Priprema i pokretanje postupaka javne nabave za ugovaranje radova na implementaciji novog sustava za naplatu cestarine</t>
  </si>
  <si>
    <t xml:space="preserve">K570344
</t>
  </si>
  <si>
    <t xml:space="preserve">A570504
</t>
  </si>
  <si>
    <t>Nadoknada iznosa godišnje naknade za uporabu javnih cesta i iznosa cestarine za korištenje autocesta i cestovnih objekata pod naplatom za vozila osoba s invaliditetom</t>
  </si>
  <si>
    <t>Nadoknada iznosa cestarine za korištenje autocesta i cestovnih objekata pod naplatom za vozila NATO i EUFOR</t>
  </si>
  <si>
    <t>Nadoknada dijela iznosa cestarine za korištenje autocesta i cestovnih objekata pod naplatom za vozila hitnih službi</t>
  </si>
  <si>
    <t>Provedba aktivnosti na uspostavi baze podataka za sudionike e-mobilnosti</t>
  </si>
  <si>
    <t>Provedba naknadnih provjera na licu mjesta kod krajnjih korisnika sredstava
Donošenje zakona i podzakonskih akata</t>
  </si>
  <si>
    <t>Provedba postupka izrade projektne dokumentacije s ishođenjem dozvola, te priprema za prijavu za EU sufinanciranje</t>
  </si>
  <si>
    <t>Provedbom mjere značajno se reducirala potrošnja električne energije za napajanje cestovne rasvjete i indirektno značajno smanjila emisija ekvivalentnog CO2 te se povećava sigurnost prometa boljom rasvjetom kritičnih dijelova autocesta</t>
  </si>
  <si>
    <t>Provedba postupka izrade projektne dokumentacije s ishođenjem dozvola, te priprema za prijavu za EU sufinanciranje
Priprema i pokretanje postupaka javne nabave za ugovaranje izvođenja radova</t>
  </si>
  <si>
    <t xml:space="preserve"> % uvođenje LED rasvjete na autocestama (AZM)</t>
  </si>
  <si>
    <t>Na kritičnim dionicama autocesta izgraditi će se dodatne tunelske cijevi i trakovi autoceste radi usklađivanja s Direktivom 2004/54EC (Tunel Učka/AC8, tuneli Sv. Tri Kralja i Brezovica /AC2). Uskladiti će se signalizacija i oprema izgrađenih tunela</t>
  </si>
  <si>
    <t>% smanjenja broja
teže ozlijeđenih osoba</t>
  </si>
  <si>
    <t>Izgradnja novih dijelova autocesta, državnih cesta, čvorišta i spojeva na mrežu autocesta i obilaznica u cilju bolje povezanosti s TEN-T cestovnom mrežom, povećanja sigurnosti i unaprjeđenje razine usluge</t>
  </si>
  <si>
    <t>***</t>
  </si>
  <si>
    <t>Broj podržanih zahtjeva aerodroma u svrhu sigurnosti i zaštite aerodroma u RH</t>
  </si>
  <si>
    <t>Ujednačavanje regionalnog razvoja kroz zračnu povezanost</t>
  </si>
  <si>
    <t>Kontinuirano, prema rokovima propisanim u direktivama EU</t>
  </si>
  <si>
    <t>Modernizacija željezničkih pruga na Osnovnoj/Sveobuhvatnoj TEN-T mreži, promicanje prigradske željeznice i prijevoza tereta željeznicom, sigurnost, uvođenje automatiziranog sustava za upravljanje i nadzor prometa i prikupljanje sigurnosnih podataka.</t>
  </si>
  <si>
    <t>T754034</t>
  </si>
  <si>
    <t>T754048</t>
  </si>
  <si>
    <t>Izrađena studijska dokumentacija</t>
  </si>
  <si>
    <t>Broj prilagođenih željezničkih graničnih prijelaza</t>
  </si>
  <si>
    <t>T754054</t>
  </si>
  <si>
    <t>Kvaliteta željezničke infrastrukture  koja omogućuje siguran tijek prometa po projektiranim brzinama</t>
  </si>
  <si>
    <t>A754029</t>
  </si>
  <si>
    <t>Povećanje financijske održivosti željezničkog sektora</t>
  </si>
  <si>
    <t>Sektor za financiranje i pravne poslove željezničke  infrastrukture i prometa</t>
  </si>
  <si>
    <t xml:space="preserve">% isplaćene potpore u ukupno planiranom iznosu </t>
  </si>
  <si>
    <t>T820075</t>
  </si>
  <si>
    <t>Donošenje novog strateškog okvira za željeznički sektor RH</t>
  </si>
  <si>
    <t>Dugoročno planiranje razvoja željezničkog sustava kojim će se utvrditi ciljevi, mjere, indikatori uspješnosti provedbe i programi razvoja usluga željezničkog prijevoza, razvoja željezničke infrastrukture i upravljanja željezničkom infrastrukturom</t>
  </si>
  <si>
    <t>A570491</t>
  </si>
  <si>
    <t xml:space="preserve">Poticanje razvoja željezničkog putničkog prometa </t>
  </si>
  <si>
    <t>Sektor za željeznički i intermodalni promet</t>
  </si>
  <si>
    <t>Dostavljeno godišnje izvješće HŽPP o provedbi PSO ugovora</t>
  </si>
  <si>
    <t>A761011</t>
  </si>
  <si>
    <t>Povećanje financijske održivosti upravitelja infrastrukture</t>
  </si>
  <si>
    <t>Postotak isplaćenih novčanih sredstava po ugovoru</t>
  </si>
  <si>
    <t>Sektor za željezničku infrastrukturu</t>
  </si>
  <si>
    <t>A570334</t>
  </si>
  <si>
    <t>A754066</t>
  </si>
  <si>
    <t>A754064</t>
  </si>
  <si>
    <t>Kontrola naloga i popratne dokumentacije</t>
  </si>
  <si>
    <t xml:space="preserve">Izrada tehničke dokumentacije i provođenje radova na kolodvorima željezničkih graničnih prijelaza
</t>
  </si>
  <si>
    <t xml:space="preserve">Unaprjeđenje održavanja postojeće željezničke  infrastrukture </t>
  </si>
  <si>
    <t>Osigurati nesmetano pružanje usluga od općeg gospodarskog interesa i poboljšati upravljanje ugovornim odnosom između RH i društva HŽPP kako bi se osiguralo pružanje kvalitetnije usluge korisnicima željezničkog putničkog prijevoza</t>
  </si>
  <si>
    <t xml:space="preserve">RH-MMPI I HŽI d.o.o. za upravljanje, održavanje i izgradnju željezničke infrastrukture sklapaju na godišnjoj razini Ugovor o upravljanju, organizaciji i regulaciji željezničkog prometa te je u pripremi izrada višegodišnjeg ugovora o upravljanju, organizaciji i regulaciji željezničkog prometa, svrha je podmirenje troškova upravljanja prometom, organizacije i regulacije željezničkog prometa te dijela upravljanja društvom HŽI </t>
  </si>
  <si>
    <t>Razvoj željezničke infrastrukture na Osnovnoj/Sveobuhvatnoj TEN-T mreži</t>
  </si>
  <si>
    <t>Broj kilometara modernizirane, rekonstruirane ili izgrađene željezničke pruge</t>
  </si>
  <si>
    <t xml:space="preserve">
Broj izrađenih tehničkih  dokumentacija
</t>
  </si>
  <si>
    <t>Osiguranje minimalnih tehničkih uvjeta i usluga u lukama te maritimne sigurnosti brodova koji obavljaju javni obalni linijski prijevoz</t>
  </si>
  <si>
    <t>Broj luka koje udovoljavaju tehničkim uvjetima od ukupno 101</t>
  </si>
  <si>
    <t>A570219</t>
  </si>
  <si>
    <t>Broj luka koje udovoljavaju maritimnim uvjetima od ukupno 101</t>
  </si>
  <si>
    <t>Broj odobrenih projekata za sanaciju i rekonstrukciju pomorskog dobra u općoj upotrebi (godišnja vrijednost)</t>
  </si>
  <si>
    <t>A570348</t>
  </si>
  <si>
    <t>Izrađena studija</t>
  </si>
  <si>
    <t>A570350</t>
  </si>
  <si>
    <t>A810040</t>
  </si>
  <si>
    <t>Broj održanih konferencija (godišnje vrijednosti)</t>
  </si>
  <si>
    <t>A754044</t>
  </si>
  <si>
    <t>Plaćanje članarina</t>
  </si>
  <si>
    <t>A754030</t>
  </si>
  <si>
    <t>Broj dodijeljenih školarina i stipendija u oblasti pomorskog prometa</t>
  </si>
  <si>
    <t>A570482</t>
  </si>
  <si>
    <t>Broj vježbenika na brodu koji se subvencioniraju</t>
  </si>
  <si>
    <t>A754037</t>
  </si>
  <si>
    <t>Osiguranje tehničkih uvjeta (ponajprije u pogledu dužine i visine operativnih obala, dubina i širina rampe) u lukama koji omogućavaju siguran prihvat broda primjerenog potrebama te sukladno njegovim tehničkim obilježjima (duljina broda, gaz, vrsta prekrcaja vozila i putnika, ro-ro rampa, pješački izlazi/ulazi), uređenje lučkog područja u kojem se privezuju brodovi obalnog linijskog prometa te osiguranje odgovarajuće zaštite akvatorija luka, uključujući i luke ili pristaništa koje su alternativa kritičnoj infrastrukturi, kako bi se pružio sigurni boravak i pristajanje u svim stanjima vjetra i mora</t>
  </si>
  <si>
    <t>Priprema javnog poziva, priprema sporazuma/ugovora, priprema naloga za plaćanje, kontrola na licu mjesta</t>
  </si>
  <si>
    <t xml:space="preserve">Provedba projekta čiji je cilj utvrđivanje i provedba granicama utvrđenog pomorskog dobra, održavanje i nadogradnja postojećeg informacijskog sustava pomorskim dobrom i morskim lukama </t>
  </si>
  <si>
    <t xml:space="preserve">Administrativna i tehnička pomoć pri pripremi novih projekata iz područja pomorstva </t>
  </si>
  <si>
    <t>Priprema i provedba aktivnosti vezanih uz sufinanciranje ukrcaja vježbenika na brodove u međunarodnoj i nacionalnoj plovidbi</t>
  </si>
  <si>
    <t>Priprema i provedba aktivnosti vezanih uz dodjelu stipendija</t>
  </si>
  <si>
    <t xml:space="preserve">Mjera obuhvaća izradu studijsko-projektne dokumentacije, gradnju infrastrukturnih objekata u vodnom putu te unapređenje i tehničko održavanje vodnih putova. </t>
  </si>
  <si>
    <t>% izrađene dokumentacije</t>
  </si>
  <si>
    <t>% izgrađenosti</t>
  </si>
  <si>
    <t xml:space="preserve">Uprava unutarnje plovidbe u suradnji s Lučkim upravama unutarnjih voda (Sisak, Slavonski Brod, Vukovar i Osijek)  </t>
  </si>
  <si>
    <t>Međunarodna suradnja, usklađivanje nacionalnog pravnog okvira sa propisima EU te zahtjevima Schengenskog sporazuma</t>
  </si>
  <si>
    <t xml:space="preserve">1. Podizanje razine sigurnosti i uspostava mjera koje treba poduzeti u slučaju incidenata (RIS, ISUP, WACOM i dr.) te nadogradanja sustava označavanja i praćenja plovnosti unutarnjih plovnih putova 
2. Usklađivanje zakonodavstva sa EU propisima u području sigurnosti, interoperabilnosti, održivosti i zaštiti okoliša
3. Ispunjavanje uvjeta unutarnje plovidbe za ulazak RH u Schengenskog zonu  
4. Postizanje interoperabilnosti sa susjednim zemljama    </t>
  </si>
  <si>
    <t xml:space="preserve">Izrađen Financijski plan (prijedlog, obrazloženje, izmjene) u zadanom roku te dostavljen Ministarstvu financija i unesen u sustav Državne riznice  </t>
  </si>
  <si>
    <t>Koordinacija aktivnosti vezano uz Financijski plan Ministarstva radi utvrđivanja limita, izrade financijskog plana, izrade izmjena financijskog plana, teksta obrazloženja, prikupljanja podataka od ustrojstvenih jedinica Ministarstva i glava u razdjelu (agencija, HHI i državnih lučkih uprava), unos u SAP sustav Državne riznice.</t>
  </si>
  <si>
    <t>Izrada dnevnih, tjednih i mjesečnih izvješća o plaćanjima</t>
  </si>
  <si>
    <t xml:space="preserve">Izrađena izvješća sukladno obvezi iz Odluke Komisije o primjeni čl. 106. st. 2 UFEU na državne potpore u obliku naknade za pružanje javnih usluga koje se dodjeljuju određenim poduzetnicima kojima je povjereno obavljanje usluga od općeg gospodarskog interesa </t>
  </si>
  <si>
    <t xml:space="preserve">Ispunjeno izvješće prema Prilogu I.  u skladu s Odlukom o SGEI-jevima iz 2012. i Okvirom za SGEI-jeve </t>
  </si>
  <si>
    <t>Provedba samoprocjene funkcioniranja sustava unutarnjih kontrola, u dijelu nadležnosti Uprave za proračun i financije</t>
  </si>
  <si>
    <t>Testirana dokumentacija je popisana u sadržaju predmeta o fiskalnoj odgovornosti</t>
  </si>
  <si>
    <t>Analitički pregled dostavljene dokumentacije;
popunjene kontrolne liste o obavljenoj formalnoj provjeri; izrađena bilješka o izvršenoj suštinskoj provjeri; izrađeni nalozi za otklanjanje u slučaju uočenih slabosti ili nepravilnosti; podaci o izvršenim provjerama uneseni u evidenciju o izvršenim provjerama.
U roku izrađeno izvješće.</t>
  </si>
  <si>
    <t xml:space="preserve"> Unaprjeđenje plovnog puta rijeka 
 te izgradnja višenamjenskog
 kanala Dunav-Sava</t>
  </si>
  <si>
    <t>T754039</t>
  </si>
  <si>
    <t xml:space="preserve">% obnovljene flote i obilježenog plovnog puta u skladu s AGN-om. </t>
  </si>
  <si>
    <t>Modernizacija željezničkih pruga na Osnovnoj/Sveobuhvatnoj TEN-T mreži, promicanje prigradske željeznice i prijevoza tereta željeznicom, sigurnost, uvođenje automatiziranog sustava za upravljanje i nadzor prometa i prikupljanje sigurnosnih podataka</t>
  </si>
  <si>
    <t xml:space="preserve">Uprava za EU fondove i strateško planiranje </t>
  </si>
  <si>
    <t>Unaprjeđenje sigurnosti prometnog sustava</t>
  </si>
  <si>
    <t>Smanjenje opasnosti koje proizlaze iz sjecišta dvaju zasebnih prometnih sustava (pruga i cesta), povećanje razine osiguranja ŽCP-a, smanjenje broja prometnih nezgoda te time i smanjenje broja ljudskih žrtava te smanjenje troškova uzrokovanih prometnim nezgodama</t>
  </si>
  <si>
    <t>Broj osiguranih  i moderniziranih željezničko-cestovnih i pješačkih prijelaza s poboljšanom sigurnošću</t>
  </si>
  <si>
    <t xml:space="preserve">Obnova voznog parka HŽ Putničkog prijevoza </t>
  </si>
  <si>
    <t>T754041</t>
  </si>
  <si>
    <t>T754040</t>
  </si>
  <si>
    <t xml:space="preserve">Uprava za EU fondove i strateško planiranje  (nadležnost Uprave je djelomična i odnosi se na opseg poslova koje obavlja Uprava) </t>
  </si>
  <si>
    <t>Broj izrađenih tehničkih  dokumentacija</t>
  </si>
  <si>
    <t>Broj izvršenih radova (Zagrebačko pristanište i Mjerne stanice)</t>
  </si>
  <si>
    <t>Broj vlak kilometara (VLKM - broj prijeđenih km vlakova)</t>
  </si>
  <si>
    <t>13.000.000
(2020.)</t>
  </si>
  <si>
    <t>Praćenje provedbe projekata</t>
  </si>
  <si>
    <t>1) Raspisivanje poziva za dostavu projektnih prijedloga
2) Evaluacija projektnih prijedloga
3) Ugovaranje temeljem evaluacije
4) Praćenje provedbe projekata</t>
  </si>
  <si>
    <t>1) Praćenje provedbe projekata
2) Obrada zaprimljenih zahtjeva za plaćanje 
3) Izrada naloga za plaćanje
4) Planiranje i praćenje izvršenja financijskog plana Uprave i izvješćivanje o istome</t>
  </si>
  <si>
    <t>1) Provođenje redovnih aktivnosti vezanih uz TEN-T koridore osnovne mreže te upravljanja i koordinacije CEF instrumenta
2) Sudjelovanje na konferencijama, sastancima mreže prometnih koridora (network corridors) i studijskim putovanjima
3) Organizacija konferencija i info dana</t>
  </si>
  <si>
    <t>Razvoj željezničke infrastrukture na 
Osnovnoj/Sveobuhvatnoj TEN-T mreži</t>
  </si>
  <si>
    <t>Razvoj željezničke infrastrukture
na regionalnim i lokalnim prugama</t>
  </si>
  <si>
    <t>Unapređenje i standardizacija voznog parka i opreme s ciljem pružanja ekološki prihvatljive i održive javne usluge željezničkog prijevoza</t>
  </si>
  <si>
    <t>0%
(2020.)</t>
  </si>
  <si>
    <t xml:space="preserve">0%
(2020.) </t>
  </si>
  <si>
    <t xml:space="preserve">Unaprjeđenje sustava obrazovanja i obuke pomoraca i brodaraca </t>
  </si>
  <si>
    <t>Uprava sigurnosti plovidbe, Uprava unutarnje plovidbe</t>
  </si>
  <si>
    <t xml:space="preserve">% opremljenosti srednjoškolskih pomorskih učilišta sukladno zadnjim zahtjevima izmijenjene i dopunjene STCW Konvencije i Direktive </t>
  </si>
  <si>
    <t>Sektor za pomorce, brodarce, upisnike i stručno-tehničke poslove</t>
  </si>
  <si>
    <t>A754057</t>
  </si>
  <si>
    <t>Donošenje Odluke o dodjeli bespovratnih sredstava</t>
  </si>
  <si>
    <t>Ugovaranje i plaćanje odobrenih projekata</t>
  </si>
  <si>
    <t xml:space="preserve">Kontrola na licu mjesta kod pomorskih učilišta kojima su odobrena bespovratna sredstva </t>
  </si>
  <si>
    <t>Sektor za inspekcijske poslove i tehničke standarde</t>
  </si>
  <si>
    <t>Broj obavljenih inspekcijskih pregleda</t>
  </si>
  <si>
    <t xml:space="preserve">Inspekcijski pregled svih putničkih brodova hrvatske državne pripadnosti </t>
  </si>
  <si>
    <t>Inspekcijski pregled ostalih vrsta brodova hrvatske državne pripadnosti u nacionalnoj plovidbi prema planu pregleda sukladno Pravilniku o inspekcijskom nadzoru sigurnosti plovidbe</t>
  </si>
  <si>
    <t>Inspekcijski pregled ostalih vrsta brodova hrvatske državne pripadnosti u međunarodnoj plovidbi prema planu pregleda sukladno Pravilniku o inspekcijskom nadzoru sigurnosti plovidbe</t>
  </si>
  <si>
    <t>Obavljanje inspekcijskog pregleda brodica i jahti te plovnih i plutajućih objekata</t>
  </si>
  <si>
    <t>Sudjelovanje u provedbi koncentrirane inspekcijske kampanje Pariškog Memoranduma prema planu Pariškog Memoranduma</t>
  </si>
  <si>
    <t>Inspekcijski pregled brodova strane državne pripadnosti prema prioritetima definiranim PMoU i Pravilnikom o inspekcijskom nadzoru sigurnosti plovidbe</t>
  </si>
  <si>
    <t>Odobravanje procjena i planova sigurnosne zaštite luka i lučkih operativnih područja</t>
  </si>
  <si>
    <t>Obavljanje inspekcijskog pregleda luka i lučkih operativnih područja vezano uz provedbu aktivnosti prema planovima sigurnosne zaštite</t>
  </si>
  <si>
    <t>Obavljanje inspekcijskih pregleda pomorskog dobra sukladno planu pregleda i eventualno zaprimljenim predstavkama</t>
  </si>
  <si>
    <t>Broj zaustavljanja brodova u nacionalnoj (međunarodnoj) plovidbi</t>
  </si>
  <si>
    <t>Sudjelovanje u radu tijela Međunarodne pomorske organizacije (IMO) i REMEPC-a</t>
  </si>
  <si>
    <t>Sudjelovanje u radu Pariškog Memoranduma (PMoU)</t>
  </si>
  <si>
    <t>Izrada i upućivanje na donošenje zakonskih i podzakonskih propisa sukladno planu zakonodavnih aktivnosti</t>
  </si>
  <si>
    <t>Izrada i upućivanje na donošenje Pravila za statutarnu certifikaciju pomorskih brodova sukladno stupanju na snagu izmjena međunarodnih Konvencija i EU propisa</t>
  </si>
  <si>
    <t>Usklađivanje dokumentacije Sustava upravljanja kvalitetom Uprave sigurnosti plovidbe, provedba internih i sudjelovanje u vanjskoj prosudbi u cilju održavanja valjanosti certifikata</t>
  </si>
  <si>
    <t>Broj osposobljenih službenika</t>
  </si>
  <si>
    <t xml:space="preserve">Izrada programa edukacije službenika Uprave sigurnosti plovidbe </t>
  </si>
  <si>
    <t>Provođenje planiranih programa edukacije službenika Uprave sigurnosti plovidbe</t>
  </si>
  <si>
    <t>Osnaživanje sposobnosti sprječavanja i reagiranja na onečišćenja mora s pomorskih objekata</t>
  </si>
  <si>
    <t>Osigurati uvjete zaštite morskog okoliša, osobito kod onečišćenja mora velikih razmjera</t>
  </si>
  <si>
    <t>T810059</t>
  </si>
  <si>
    <t>Broj obavljenih kontrola na licu mjesta vezano za  namjensku potrošnju sredstava iz DP RH vezanih za sufinanciranje plovila čistača mora</t>
  </si>
  <si>
    <t>Izvršene kontrole na licu mjesta vezano za  namjensku potrošnju sredstava iz DP RH vezanih za sufinanciranje plovila čistača mora</t>
  </si>
  <si>
    <t>A754063</t>
  </si>
  <si>
    <t>Modernizacija i unaprjeđenje službe traganja i spašavanja na moru</t>
  </si>
  <si>
    <t>Osigurati učinkovito djelovanje, povećanje dostupnosti i kvalitete usluge traganja i spašavanja na moru u okviru "zlatnoga sata"</t>
  </si>
  <si>
    <t>A570017</t>
  </si>
  <si>
    <t>Unaprjeđenje usluge sigurnosti plovidbe u unutarnjim morskim vodama, teritorijalnom moru i ZERP-u</t>
  </si>
  <si>
    <t>Osigurati učinkovitost i povećanje dostupnosti usluga sigurnosti plovidbe, te uvjete za pravovremeno preveniranje složenih plovidbenih rizika i sigurnosnih incidenata</t>
  </si>
  <si>
    <t>Postotak izvršenosti projekta EUREKA</t>
  </si>
  <si>
    <t>Provedba aktivnosti vezanih uz projekt EUREKA</t>
  </si>
  <si>
    <t>T821075</t>
  </si>
  <si>
    <t>Pružene usluge nadzora i upravljanja pomorskim prometom</t>
  </si>
  <si>
    <t>Održavanje i nadogradnja  informacijskog sustava Uprave sigurnosti plovidbe</t>
  </si>
  <si>
    <t>Proširenje i produbljenje plovnog kanala Privlački gaz</t>
  </si>
  <si>
    <t>Podizanjem kvalitete obrazovanja i obuke pomoraca i brodaraca u skladu sa zahtjevima međunarodnih konvencija i EU direktiva podiže se razina izlaznih kompetencija potrebnih za pristup međunarodnom tržištu rada</t>
  </si>
  <si>
    <t>4600
 (2019.)</t>
  </si>
  <si>
    <t>26(4) 
(2019.)</t>
  </si>
  <si>
    <t>1
(2020.)</t>
  </si>
  <si>
    <t>30%
(2021.)</t>
  </si>
  <si>
    <t>8982
(2020.)</t>
  </si>
  <si>
    <t>17
(2019.)</t>
  </si>
  <si>
    <t>Sudjelovanje u radu stručnih radnih skupina EK EMSA-e</t>
  </si>
  <si>
    <t>Uspostavljen jedan logistički centar s pripadajućom opremom</t>
  </si>
  <si>
    <t xml:space="preserve">
14</t>
  </si>
  <si>
    <t xml:space="preserve">
Povećanje sigurnosti pomorskog prometa i prometa unutarnjim vodama</t>
  </si>
  <si>
    <t xml:space="preserve">
Primjena najviših međunarodnih i nacionalnih standarda sigurnosti i sigurnosne zaštite na hrvatskim pomorskim objektima i lukama</t>
  </si>
  <si>
    <t>10.04. tromjesečno financijsko izvješće i 15.04. konsolidirani tromjesečni Izvještaj o obvezama, 10.07. polugodišnje financijsko izvješće i 20.07. konsolidirano polugodišnje financijsko izvješće, 10.10. devetomjesečno financijsko izvješće i 15.10. konsolidirani devetomjesečni Izvještaj o obvezama, do 15.02. godišnje financijsko izvješće i do 28.02. konsolidirano godišnje financijsko izvješće</t>
  </si>
  <si>
    <t xml:space="preserve">
Ova mjera podrazumijeva sve aktivnost i poslove koji se tiču učinkovitog upravljanja resursima baziranom na principima efikasnosti i učinkovitosti, osiguravanja nesmetanih procesa unutarnjeg funkcioniranja Ministarstva na operativnoj razini</t>
  </si>
  <si>
    <t xml:space="preserve">
55</t>
  </si>
  <si>
    <t>Priprema prijedloga propisa</t>
  </si>
  <si>
    <t xml:space="preserve">Izvršavanje drugih upravnih i stručnih poslova u skladu sa Zakonom o ustrojstvu i djelokrugu ministarstva i drugih tijela državne uprave i uredbom o unutarnjem ustrojstvu MMPI-a </t>
  </si>
  <si>
    <t>A250997</t>
  </si>
  <si>
    <t>Ustrojstvene jedinice Ministarstva</t>
  </si>
  <si>
    <t>T754069</t>
  </si>
  <si>
    <t>Praćenje potencijalnih obveza po sudskim sporovima te isplata obveza po sudskim sporovima s pripadajućim sudskim troškovima</t>
  </si>
  <si>
    <t>Izrada sporazuma i rješenja o prijmu, prestanku državne službe, rješenja o premještaju, rješenja o rasporedu</t>
  </si>
  <si>
    <t>Provedba postupaka javne nabave, izrada plana nabave, vođenje registra ugovora</t>
  </si>
  <si>
    <t>Broj sastanaka upravljačkih i radnih tijela međunarodnih organizacija nadležnih za civilno zrakoplovstvo</t>
  </si>
  <si>
    <t xml:space="preserve">A570001                       A570333                     A570249                      A754025                     A570340
 </t>
  </si>
  <si>
    <t xml:space="preserve">Revitalizacija Kupe, unaprjeđenje sigurnosti i sustava signalizacije (RIS)  te                                                                                                       povećanje flote plovila za nadzor sigurnosti plovidbe i plovila za zaštitu okoliša   </t>
  </si>
  <si>
    <t>Mjera obuhvaća izradu studijsko-projektne dokumentacije te izgradnju objekata sigurnosti (zimovnika i dr.) u svrhu učinkovitijeg inspekcijskog nadzora, održavanja signalizacijskih sustava i povećanja broja plovila i AIS plutača</t>
  </si>
  <si>
    <t>1
(2022.)</t>
  </si>
  <si>
    <t>Mjera uključuje modernizaciju regionalnih i lokalnih željezničkih pruga, elektrifikaciju, smanjenje emisije plinova, smanjenje buke, smanjenje vremena putovanja, povećanje mobilnosti putnika u dnevnim migracijama. Navedeni fiskalni učinak mjere se odnosi na aktivnosti koje će se provesti na pruzi Zaprešić-Zabok i Lepoglavskoj spojnici.</t>
  </si>
  <si>
    <t xml:space="preserve">Povećanje efikasnosti i produktivnosti poslovanja HŽPP kroz informatizaciju i digitalizaciju </t>
  </si>
  <si>
    <t>Redefiniranje opsega usluga u svrhu bolje učinkovitosti željezničkog sustava, povećanje kvalitete prijevozne usluge te unapređenje funkcija koordinacije i planiranja u cijelom prometnom sektoru.</t>
  </si>
  <si>
    <t>Broj postavljenih automata</t>
  </si>
  <si>
    <t>10
(2020.)</t>
  </si>
  <si>
    <t>T820077</t>
  </si>
  <si>
    <t>T819078</t>
  </si>
  <si>
    <t>Kombinirani prijevoz tereta</t>
  </si>
  <si>
    <t>Politika održivog razvoja - Kultura na željeznici prema zelenoj budućnosti</t>
  </si>
  <si>
    <t>T821079</t>
  </si>
  <si>
    <t>Izrađeni nacrti akata strateškog planiranja</t>
  </si>
  <si>
    <t>Opremanje pruga za automatsku zaštitu vlaka</t>
  </si>
  <si>
    <t>Poboljšanje operativne učinkovitosti i financijske održivosti željezničkog sektora u RH</t>
  </si>
  <si>
    <t>Koordinacija poslova vezano uz sjednice i radna tijela Vlade Republike Hrvatske i Hrvatskoga sabora</t>
  </si>
  <si>
    <t xml:space="preserve">Izrada "Studije zoniranja pomorskog dobra", ostale savjetodavne usluge </t>
  </si>
  <si>
    <t>Programska podrška Sustavu nadzora potrošnje plinskog ulja za gospodarske i javne namjene u plovidbi</t>
  </si>
  <si>
    <t>195                                            (2021.)</t>
  </si>
  <si>
    <t>26                                          (2021.)</t>
  </si>
  <si>
    <t>300                                       (2021.)</t>
  </si>
  <si>
    <t>Naknadna kontrola na licu mjesta</t>
  </si>
  <si>
    <t xml:space="preserve">Unaprjeđenje plovnog puta rijeka te izgradnja višenamjenskog kanala Dunav-Sava  </t>
  </si>
  <si>
    <t>Nastavak izrade studijske dokumentacije VKDS</t>
  </si>
  <si>
    <t>K810006</t>
  </si>
  <si>
    <t>K810001</t>
  </si>
  <si>
    <t>Usluge praćenja morfoloških promjena rijeke Drave na dionicama ušće rijeke Drave u Dunav i prokopa Nemetin</t>
  </si>
  <si>
    <t xml:space="preserve">Monitoring hidroloških, hidrauličkih i morfoloških karakteristika rijeke Dunav te inventarizacija sastavnica bioraznolikosti na zajedničkom hrvatsko-srpskom sektoru rijeke Dunav </t>
  </si>
  <si>
    <t>K810067</t>
  </si>
  <si>
    <t>A754036</t>
  </si>
  <si>
    <t>%  izgrađenosti</t>
  </si>
  <si>
    <t>Gradnja infrastrukturnih objekta te obavljanje planiranog tehničkog održavanja plovnih putova unutarnjih voda</t>
  </si>
  <si>
    <t>Revitalizacija Kupe, unapređenje sigurnosti i sustava signalizacije (RIS) te povećanje flote plovila za nadzor sigurnosti plovidbe i plovila za zaštitu okoliša</t>
  </si>
  <si>
    <t xml:space="preserve">Izrada studijsko-projektne dokumentacije za rijeku Kupu </t>
  </si>
  <si>
    <t>K754068</t>
  </si>
  <si>
    <t>Izgradnja zimovnika Opatovac na rijeci Dunav</t>
  </si>
  <si>
    <t>Uprava unutarnje plovidbe u suradnji s Upravom za EU fondove i strateško planiranje</t>
  </si>
  <si>
    <t>broj plovnih objekata</t>
  </si>
  <si>
    <t>Održavanje pristana na rijeci Savi</t>
  </si>
  <si>
    <t>K810024</t>
  </si>
  <si>
    <t>Povećanje interoperabilnosti i  pristupačnosti drugim vidovima prometa, zaštita okoliša te povećanje administrativnih kapaciteta/obuka</t>
  </si>
  <si>
    <t>broj plovila u vlasništvu JLRS osposobljenih za prometno povezivanje</t>
  </si>
  <si>
    <t>Dodjela pomoći jedinicama lokalne i regionalne samouprave za osposobljavanje plovila za prijevoz i prometno povezivanje</t>
  </si>
  <si>
    <t>Povećanje energetske učinkovitosti i financijske održivosti te suradnja s hrvatskim brodarima i podrška društvima za prijevoz unutarnjim plovnim putovima</t>
  </si>
  <si>
    <t xml:space="preserve">% dodijeljenih potpora </t>
  </si>
  <si>
    <t xml:space="preserve"> Razvoj luka na osnovnoj i sveobuhvatnoj TEN-T mreži i terminala za opasne tvari te objekta za gospodarenje otpadom i unapređenje informacijske platforme</t>
  </si>
  <si>
    <t>% izgrađenosti osnovne lučke infrastrukture</t>
  </si>
  <si>
    <t xml:space="preserve">Izrada studijsko projektne dokumentacije za izgradnju objekata za gospodarenje otpadom </t>
  </si>
  <si>
    <t>% nadogradnje sustava</t>
  </si>
  <si>
    <t>Nadogradnja sustava razmjene podataka jedinstvenog lučkog informacijskog sustava</t>
  </si>
  <si>
    <t xml:space="preserve">% razine usklađenosti </t>
  </si>
  <si>
    <t>Izrada Programa potpora brodarstvu u unutarnjoj plovidbi</t>
  </si>
  <si>
    <t>Provedba Programa i dodjela potpora brodarstvu u unutarnjoj plovidbi</t>
  </si>
  <si>
    <t>Ova mjera obuhvaća aktivnosti vezane uz razvoj ljudskih potencijala Ministarstva te planiranje i upravljanje ljudskim potencijalima</t>
  </si>
  <si>
    <t>Praćenje provode li se aktivnosti provedbe preporuka u skladu s Planovima djelovanja</t>
  </si>
  <si>
    <t>U roku izrađeno objedinjeno izvješće o upravljanju rizicima</t>
  </si>
  <si>
    <t>Izrađena uputa 
u roku; objedinjen Upitnik i pripremljena Izjava o fiskalnoj odgovornosti
u roku; uneseni podaci u aplikaciju Ministarstva financija</t>
  </si>
  <si>
    <t>Praćenje dinamike trošenja osiguranih sredstava naknade za ugovore o djelu, prikupljanje podataka o potrebama za sklapanjem ugovora o djelu od strane ustrojstvenih jedinica Ministarstva, izrada Odluka o rasporedu proračunskih sredstava namijenjenih za isplatu naknada za zaključene ugovore o djelu</t>
  </si>
  <si>
    <t>Ažurno evidentirani svi poslovni događaji u poslovnim knjigama Ministarstva</t>
  </si>
  <si>
    <t>Ažurno izrađena tražena financijska izvješća</t>
  </si>
  <si>
    <t>Plaće i ostale naknade zaposlenima te obračuni drugog dohotka i naknade članovima povjerenstava su pravodobno i točno obračunate, izrađena su i dostavljena sva zakonom propisana izvješća. Svi troškovi koji se isplaćuju putem blagajne su pravovremeno isplaćeni i evidentirani</t>
  </si>
  <si>
    <t>Usklađeni podaci o uplaćenim porezima i doprinosima i zateznim kamatama</t>
  </si>
  <si>
    <t>Usklađivanje s Poreznom upravom  kroz SNU obrazac povrata više ili manje uplaćenih sredstava za poreze i doprinose i obveza po zateznim kamatama</t>
  </si>
  <si>
    <t>Usklađeni podaci u glavnoj knjizi po izvorima i aktivnostima s podacima o izvršenju u Državnoj riznici</t>
  </si>
  <si>
    <t>Sektor cestovne infrastrukture</t>
  </si>
  <si>
    <t>Sprječavanje ili smanjivanje štetnih učinaka na zdravlje ljudi koje uzrokuje buka od prometa.
Mjera obuhvaća sustavno upravljanje bukom u skladu s načelima održivog razvoja, direktno utječe na povećanje kvalitete življenja lokalnog stanovništva</t>
  </si>
  <si>
    <t>A570504</t>
  </si>
  <si>
    <t>Povećanje sigurnosti prometa u tunelima - Usklađenje s Direktivom 2004/54/EC o minimalnim uvjetima sigurnosti za tunele na TEN-T mreži</t>
  </si>
  <si>
    <t>A819031</t>
  </si>
  <si>
    <t>Mjerom se povećava sigurnost prometa kroz poboljšanje sustava pasivne sigurnosti, a što će direktno utjecati na smanjenje posljedica prometnih nesreća</t>
  </si>
  <si>
    <t>Novi elektronički SNC omogućuje slobodan protok vozila bez zaustavljanja, a time i smanjenje emisije ispušnih plinova, digitalnu naplatu cestarine bez posredovanja čovjeka i nastavak procesa restrukturiranja s manjim operativnim troškovima poslovanja</t>
  </si>
  <si>
    <t>Broj km novih državnih cesta povezanih na mrežu glavnih cesta</t>
  </si>
  <si>
    <t>A570506</t>
  </si>
  <si>
    <t>Osigurati kvalitetniji i dostupniji javni cestovni prijevoz ravnomjerno u svim područjima Republike Hrvatske</t>
  </si>
  <si>
    <t>Županije i grad Zagreb, Sektor cestovnog prometa</t>
  </si>
  <si>
    <t>A754005</t>
  </si>
  <si>
    <t>A820029</t>
  </si>
  <si>
    <t>A754061</t>
  </si>
  <si>
    <t>T810065</t>
  </si>
  <si>
    <t>Izmjene Zakona o prijevozu u cestovnom prometu</t>
  </si>
  <si>
    <t>Poticanje otočnog cestovnog prijevoza</t>
  </si>
  <si>
    <t>A819076</t>
  </si>
  <si>
    <t>Broj donesenih provedbenih propisa</t>
  </si>
  <si>
    <t>Nadogradnja VTMIS VII faza</t>
  </si>
  <si>
    <t>Redovno održavanje ispravnog rada sustava za nadzor i upravljanje pomorskim prometom VTMIS</t>
  </si>
  <si>
    <t>10%
(2021.)</t>
  </si>
  <si>
    <t>Izvođenje radova i nadzor nad izvođenjem radova</t>
  </si>
  <si>
    <t xml:space="preserve">Osiguravanje sigurnosti plovidbe na plovnim putovima uklanjanjem podrtina i potonulih stvari </t>
  </si>
  <si>
    <t>Uklanjanje podrtina i potonulih stvari koji su prijetnja sigurnosti plovidbe i morskom okolišu</t>
  </si>
  <si>
    <t>Zanavljanje flote lučkih kapetanija</t>
  </si>
  <si>
    <t>Redovno održavanje flote plovila LK</t>
  </si>
  <si>
    <t xml:space="preserve">A570017
</t>
  </si>
  <si>
    <t>Radovi na tekućem i investicijskom održavanju poslovnih prostora za potrebe lučkih kapetanija, ispostava lučkih kapetanija i VTS centara</t>
  </si>
  <si>
    <t>T810060</t>
  </si>
  <si>
    <t>1                                          (2021.)</t>
  </si>
  <si>
    <t xml:space="preserve">A754065
</t>
  </si>
  <si>
    <t>K820078</t>
  </si>
  <si>
    <t xml:space="preserve"> % uvođenja LED rasvjete na autocestama (AC6 i AC7)</t>
  </si>
  <si>
    <t>% smanjenja broja poginulih i teže stradalih  osoba</t>
  </si>
  <si>
    <t>T819077</t>
  </si>
  <si>
    <t xml:space="preserve">1. Suradnja s međunarodnim organizacijama te provedba mjera razvoja zračnog prometa
2. Osiguranje sigurnosno prometnih standarda u zračnim lukama
3. Gorske službe spašavanja
4. Nadoknada troškova Hrvatskoj kontroli zračne plovidbe za rutne i terminalne naknade za izuzete letove 
5. Ispunjavanje obveza koje proizlaze iz članstva Republike Hrvatske u međunarodnim organizacijama
</t>
  </si>
  <si>
    <t>Priprema i organizacija nastupa ministra i državnih tajnika  u sredstvima javnog informiranja</t>
  </si>
  <si>
    <t>100%                                                      (2023.)</t>
  </si>
  <si>
    <t>Kontinuirano po dodjeli državne potpore, godišnje (stanje na dan 31.12.) do 30.06. odnosno  30.07. za porez po tonaži broda</t>
  </si>
  <si>
    <t>Izrađene tablice za procjenu učinkovitosti državnih potpora i Upitnici o dodijeljenim državnim potporama (pojedinačne potpore i programi) i evidentirani u RDP-u</t>
  </si>
  <si>
    <t>1                                         (2023.)</t>
  </si>
  <si>
    <t>Izrađeno HT.5349 EK Godišnje izvješće o izdacima za državne potpore koje je država odobrila željezničkom sektoru - Aggregated state aid information for the period xxx to publish in accordance with Article 6(2) of Commision Regulation (EC) No 794-2004</t>
  </si>
  <si>
    <t>Izrađena statistička izvješća o izdanim standardiziranim garancijama u okviru statističke ESA 2010 metodologije</t>
  </si>
  <si>
    <t>Kvartalno izvještavanje Hrvatske narodne banke prema metodološkim smjernicama za standardizirane garancije u okviru statističke ESA 2010 metodologije, radi izračuna njihovog potencijalnog utjecaja na deficit opće države</t>
  </si>
  <si>
    <t>Kvartalno izvještavanje (Q1, Q2, Q3, Q4) u roku osam dana po isteku kvartala</t>
  </si>
  <si>
    <t xml:space="preserve">Izrađena izvješća i dostavljeni podaci Ministarstvu financija o državnim potporama sukladno obvezi iz članka 4. Pravilnika i sukladno obvezi iz točke 88. Privremenog okvira (TF) </t>
  </si>
  <si>
    <t xml:space="preserve">Izvještavanje o dodijeljenim pojedinačnim državnim potporama koje premašuju 500.000,00 EUR-a i izvješća o dodijeljenim državnim potporama koje premašuju 100.000 EUR-a </t>
  </si>
  <si>
    <t>100%                                  (2023.)</t>
  </si>
  <si>
    <t>Knjigovodstveno evidentiranje, praćenje, usklađenje i izvješćivanje o izdanim jamstvima, instrumentima osiguranja, potraživanja/obveza s osnove naknada, u knjigovodstvenom sustavu sukladno čl. III. točke 3. Sporazuma o suradnji u provedbi Programa MMPI</t>
  </si>
  <si>
    <t>Izrađen Dječji proračun (cjelovito izvješće) s obrazloženjem u zadanom roku te dostavljen Središnjem državnom uredu za demografiju i mlade</t>
  </si>
  <si>
    <t>Izrađen polugodišnji Izvještaj o izvršenju Financijskog plana Ministarstva i dostavljen Ministarstvu financija</t>
  </si>
  <si>
    <t>PFU obrazac unesen u web aplikaciju Ministarstva financija</t>
  </si>
  <si>
    <t>Unos podataka potrebnih za objedinjavanje Procjene fiskalnog učinka (PFU) prema zahtjevima ustrojstvenih jedinica i drugih korisnika proračuna, potvrđen u aplikaciji i dostavljen korisnicima na daljnje postupanje</t>
  </si>
  <si>
    <t>Izrađena izvješća o plaćanjima</t>
  </si>
  <si>
    <t>Provjera unesenih podataka i odobrenje evidencijskih naloga u sustavu Državne riznice i dostavljanje Ministarstvu financija</t>
  </si>
  <si>
    <t>Komunikacija s djelatnicima Hrvatske agencije za civilno zrakoplovstvo i Hrvatske regulatorne agencije za mrežne djelatnosti, provjera unesenih evidencijskih naloga i odobravanje u sustavu Državne riznice, dostava naloga Ministarstvu financija</t>
  </si>
  <si>
    <t>Izrađen godišnji Plan putovanja delegata za rad Europskog vijeća i Vijeća EU i dostavljen Ministarstvu financija</t>
  </si>
  <si>
    <t>8                                         (2023.)</t>
  </si>
  <si>
    <t>Izrađen godišnji Izvještaj o izvršenju projekata i podprojekata financiranih iz EU sredstava i dostavljen Ministarstvu financija</t>
  </si>
  <si>
    <t>Izrađen polugodišnji Izvještaj o izvršenju projekata i podprojekata financiranih iz EU sredstava i dostavljen Ministarstvu financija</t>
  </si>
  <si>
    <t>Godišnji plan rada Ministarstva izrađen u propisanom roku</t>
  </si>
  <si>
    <t>Objavljivanje i ažuriranje unesenih podataka (tekst, .pdf, .docx., .xlsx., jpeg) u nadležnosti MMPI</t>
  </si>
  <si>
    <t>Priopćavanje informacija i stajališta iz djelokruga MMPI prema zainteresiranim javnostima</t>
  </si>
  <si>
    <t>12
(2023.)</t>
  </si>
  <si>
    <t>6.100
 (2020.)</t>
  </si>
  <si>
    <t>6
 (2020.)</t>
  </si>
  <si>
    <t>7 
(2020.)</t>
  </si>
  <si>
    <t>100%
 (2020.)</t>
  </si>
  <si>
    <t>Praćenje provedbe Nacionalnog plana razvoja širokopojasnog pristupa u Republici Hrvatskoj u razdoblju od 2021. do 2027. godine</t>
  </si>
  <si>
    <t>Provedbom mjere osigurati će se nadzor i praćenje ostvarenja rezultata za pojedine mjere i aktivnosti Nacionalnog plana, uključujući i provedbu ciljeva Nacionalnog plana, čime se doprinosi ostvarenju Strateškog cilja 11. Nacionalne razvojne strategije</t>
  </si>
  <si>
    <t>Broj održanih sjednica Povjerenstva za praćenje provedbe Nacionalnog plana</t>
  </si>
  <si>
    <t>2
(2023.)</t>
  </si>
  <si>
    <t>Izvještavanje nositelja o statusu provedbe pojedinih mjera i aktivnosti, izrada prijedloga izmjena ciljeva i mjera (po potrebi), izrada godišnjih izvješća o provedbi posebnih ciljeva i ostvarivanju pokazatelja ishoda iz Nacionalnog plana (za Koordinacijsko tijelo)</t>
  </si>
  <si>
    <t>100 % 
(2020.)</t>
  </si>
  <si>
    <t>0 km
(2020.)</t>
  </si>
  <si>
    <t xml:space="preserve">K754042
A570504                                     </t>
  </si>
  <si>
    <t>A820076</t>
  </si>
  <si>
    <t>Izmjene Zakona o prijevozu opasnih tvari</t>
  </si>
  <si>
    <t>Plaćene obveze za članarine u međunarodnim organizacijama</t>
  </si>
  <si>
    <t>100%
(2020.)</t>
  </si>
  <si>
    <t>Ministarstvo mora, prometa i infrastrukture kao resorno ministarstvo za poslove cestovne infrastrukture sudjeluje u radu UNECE TEM projekta te plaća članarinu sukladno sklopljenom sporazumu. Članarina trenutno iznosi 7.500 USD godišnje.</t>
  </si>
  <si>
    <t>A587081</t>
  </si>
  <si>
    <t>Količina subvencioniranog dizelskog goriva koje se koristi kao pogonsko gorivo u komercijalnom cestovnom prijevozu putnika</t>
  </si>
  <si>
    <t>Nadoknada dijela troška dizelskog goriva koje se koristi kao pogonsko gorivo u komercijalnom cestovnom prijevozu putnika osobama koje obavljaju komercijalni cestovni prijevoz putnika koje su na temelju odredbi Pravilnika o ostvarivanju prava na povrat dijela plaćene trošarine za dizelsko gorivo u komercijalnom prijevozu robe i putnika („Narodne novine“, broj 12/19) rješenjem Ministarstva financija – Carinske uprave ostvarile pravo na povrat dijela trošarine za razdoblje od 1. srpnja 2022. do 31. ožujka 2023.</t>
  </si>
  <si>
    <t>T820081</t>
  </si>
  <si>
    <t>Broj novoizgrađenih kilometara</t>
  </si>
  <si>
    <t>Izgradnja dionice Zavala-Orahov Do-Granica RH (Slano) pridonosi kvalitetnijoj prometnoj povezanosti RH i BiH.</t>
  </si>
  <si>
    <t>T754082</t>
  </si>
  <si>
    <t xml:space="preserve">Broj pripremljenih  izvještaja o statusima projektnih aktivnosti iz nadležnosti Ministarstva </t>
  </si>
  <si>
    <t>Broj organiziranih događanja s ciljem predstavljanja aktivnosti Ministarstva i obavljanje s tim povezanih poslova</t>
  </si>
  <si>
    <t>Organizacija konferencija, radnih sastanaka i obilaska projekata i drugih događanja vezano uz predstavljanje aktivnosti Ministarstva</t>
  </si>
  <si>
    <t>Broj medijskih objava i zaprimljenih izvještaja</t>
  </si>
  <si>
    <t>Usluge integriranog modela praćenja medija, analize medija, arhive i medijskih baza te izrade izvještaja</t>
  </si>
  <si>
    <t>Broj objavljenih sadržaja na internetskoj stranici Ministarstva (tekstovi, priopćenja, fotografije i sl.)</t>
  </si>
  <si>
    <t>Broj pripremljenih odgovora na upite (fizičke/pravne osobe) te predstavnika medija putem elektroničke pošte i telefonski</t>
  </si>
  <si>
    <t>Davanje odgovora iz djelokruga Ministarstva na upite javnopravnih osoba, pravnih osoba, građana i predstavnika medija</t>
  </si>
  <si>
    <t>100%                                (2023.)</t>
  </si>
  <si>
    <t xml:space="preserve">Mjera obuhvaća pomoć u sufinanciranju troškova tekućih ulaganja u plovila za prijevoz putnika i roba, popravke, opremanje, održavanje te stipendiranje studenata i učenika.   </t>
  </si>
  <si>
    <t xml:space="preserve">Mjera obuhvaća modernizaciju plovila te prilagodbu Tehničkih pravila za statutarnu certifikaciju plovila unutarnje plovidbe i ES-TRIN-a (usmjerena je povećanju energetske učinkovitosti poštujući zaštitu okoliša i prirode). </t>
  </si>
  <si>
    <t xml:space="preserve">Mjera obuhvaća ulaganja u lučku infrastrukturu u cilju kvalitativnog i tehnološkog osuvremenjivanja luka kako bi se udovoljilo postojećoj i očekivanoj transportnoj i gospodarskoj potražnji. Rekonstrukcijom postojećih i izgradnjom novih kapaciteta te proširenjem lučkog područja žele se modernizirati luke u tehničko-tehnološkom smislu i povezati ih s gospodarsko-poduzetničkim zonama i integrirati u logističko-distribucijske lance. 
</t>
  </si>
  <si>
    <t xml:space="preserve">Mjera obuhvaća sudjelovanje u radu komisija te  ostalim međunarodnim institucijama iz područja unutarnje plovidbe. Prilikom valorizacije riječnog prometa nastoji slijediti koncepciju integralnog pristupa utjecaja transporta na okoliš (WACOM - Sustav za prognozu i upozorenje u izvanrednim situacijama). Uspostava Informacijskog sustava unutarnje plovidbe -  ISUP (elektroničke prijave dolazaka/odlazaka plovila u međunarodnom prometu i dr.).  </t>
  </si>
  <si>
    <t xml:space="preserve">Uprava unutarnje plovidbe u suradnji s Upravom za EU fondove i strateško planiranje     </t>
  </si>
  <si>
    <t>Uprava unutarnje plovidbe u suradnji s Upravom sigurnosti plovidbe</t>
  </si>
  <si>
    <t>Izrada studijske i projektne dokumentacije</t>
  </si>
  <si>
    <t>Broj moderniziranih, rekonstruiranih ili izgrađenih kilometara željezničke pruge</t>
  </si>
  <si>
    <t>Izvedeni radovi s brojem lokacija s ugrađenim Mjernim stanicama</t>
  </si>
  <si>
    <t>Modernizacija, rekonstrukcija i izgradnja željezničkih pruga i unaprjeđenje željezničke infrastrukture</t>
  </si>
  <si>
    <t>Broj kilometara modernizirane, rekonstruirane ili izgrađene željezničke pruge Zaprešić-Zabok</t>
  </si>
  <si>
    <t xml:space="preserve">Broj moderniziranih, rekonstruiranih ili izgrađenih kilometara željezničke pruge
</t>
  </si>
  <si>
    <t>Osigurani i modernizirani ŽCP-ovi</t>
  </si>
  <si>
    <t>Pripreme i prilagodba zahtjevima Schengenskog sporazuma</t>
  </si>
  <si>
    <t>Prilagodba željezničkih graničnih prijelaza za provedbu schengenske pravne stečevine kojom će se osigurati implementacija specifičnih zahtjeva u segmentu granične kontrole i infrastrukture (prilagodba kolosijeka, izgradnja perona, izgradnja zgrada/uređenje prostorija na kolodvorima za potrebe granične kontrole: MUP-a, Ministarstva financija, Carinsku upravu)</t>
  </si>
  <si>
    <t>Broj kilometara obnovljenih i moderniziranih pruga</t>
  </si>
  <si>
    <t>78,50 km
(2020.)</t>
  </si>
  <si>
    <t>Održavanje željezničke infrastrukture</t>
  </si>
  <si>
    <t>0
(2022.)</t>
  </si>
  <si>
    <t>Izgrađeni stabilni energetski priključci</t>
  </si>
  <si>
    <t>Stabilni energetski priključci za punjenje pogonskih baterija u kolodvorima</t>
  </si>
  <si>
    <t>Opremljene pruge za automatsku zaštitu vlaka</t>
  </si>
  <si>
    <t>29
(2022.)</t>
  </si>
  <si>
    <t>17,76 %
(2020.)</t>
  </si>
  <si>
    <t>Izuzeto javno dobro</t>
  </si>
  <si>
    <t>A587082</t>
  </si>
  <si>
    <t>Povrat neprihvatljivih troškova financiranih iz EU sredstava</t>
  </si>
  <si>
    <t>A754081</t>
  </si>
  <si>
    <t>100%
(2023.)</t>
  </si>
  <si>
    <t>Postotak izvršenih isplata korisniku prije krajnjeg roka za plaćanje, za projekte koji se sufinanciraju u okviru Operativnog programa „Konkurentnost i kohezija 2014.-2020.“ (dalje: OPKK), prioritetne osi 7</t>
  </si>
  <si>
    <t xml:space="preserve">Postotak izvršenih isplata korisniku prije krajnjeg roka za plaćanje, za projekte koji se sufinanciraju u okviru OPKK, specifičnog cilja 2a1 </t>
  </si>
  <si>
    <t>1) Obrada zaprimljenih naloga Upravljačkog tijela za OPKK za plaćanje  
2) Izrada naloga za plaćanje
3) Planiranje i praćenje izvršenja financijskog plana Uprave i izvješćivanje o istome</t>
  </si>
  <si>
    <t>Broj sudjelovanja na izvršnim odborima željezničkih teretnih koridora i forumima koridora osnovne mreže</t>
  </si>
  <si>
    <t>Postotak izvršenih isplata korisniku prije krajnjeg roka za plaćanje, za projekte koji se sufinanciraju u okviru Nacionalnog plana oporavka i otpornosti</t>
  </si>
  <si>
    <t xml:space="preserve">Postotak izvršenih isplata korisniku prije krajnjeg roka za plaćanje, za projekte koji se sufinanciraju u okviru Fonda solidarnosti Europske unije-područje prijevoza, pošta i telekomunikacija </t>
  </si>
  <si>
    <t>T821080</t>
  </si>
  <si>
    <t>1) Praćenje provedbe projekata
2) Izrada naloga za plaćanje
3) Planiranje i praćenje izvršenja financijskog plana Uprave i izvješćivanje o istome</t>
  </si>
  <si>
    <t>T820079</t>
  </si>
  <si>
    <t>Nadzor nad tržištem pomorske opreme i rekreacijskih plovila prema posebnom planu nadzora</t>
  </si>
  <si>
    <t>Nadzor nad priznatim organizacijama za statutarnu certifikaciju pomorskih objekata prema posebnom programu nadzora</t>
  </si>
  <si>
    <t>Unaprijeđen sustav reagiranja na iznenadna onečišćenja mora s pomorskih objekata u sjevernom Jadranu</t>
  </si>
  <si>
    <t>0%
 (2022)</t>
  </si>
  <si>
    <t>Novi Nacionalni plan traganja i spašavanja osoba u pogibelji donesen i u primjeni</t>
  </si>
  <si>
    <t xml:space="preserve">Dovršetak izrade Nacionalnog plana traganja i spašavanja osoba u pogibelji na moru </t>
  </si>
  <si>
    <t>Objava Javnog poziva za održavanje školskih brodova srednjoškolskih pomorskih učilišta i opremanje obveznom opremom u skladu s odredbama STCW Konvencije za 2023. godinu</t>
  </si>
  <si>
    <t>0
(2023.)</t>
  </si>
  <si>
    <t xml:space="preserve">Otplata godišnjih rata zajma IBRD 8500-HR "PROJEKT ODRŽIVIH HRVATSKIH ŽELJEZNICA U EUROPI"
</t>
  </si>
  <si>
    <t>Kontrola naloga i popratne dokumentacije te provedba naknadnih kontrola namjenskog trošenja proračunskih sredstava (kontrole na licu mjesta)</t>
  </si>
  <si>
    <t>Broj sufinanciranih podloga i elaborata čiji je krajnji cilj utvrđivanje i provedba granicama utvrđenog pomorskog dobra</t>
  </si>
  <si>
    <t xml:space="preserve">Izvršenje Ugovora </t>
  </si>
  <si>
    <t>Plaćene godišnje članarine</t>
  </si>
  <si>
    <t>Broj izrađenih prijedloga propisa</t>
  </si>
  <si>
    <t>Mjera podrazumijeva sve aktivnost i poslove koji se tiču učinkovitog upravljanja resursima baziranom na principima efikasnosti i učinkovitosti, osiguravanja nesmetanih procesa unutarnjeg funkcioniranja Ministarstva na operativnoj razini.</t>
  </si>
  <si>
    <t>% kontrole na licu mjesta</t>
  </si>
  <si>
    <t>broj izrađenih prijedloga propisa (zakona i podzakonskih akata)</t>
  </si>
  <si>
    <t>Izrada prijedloga zakona i podzakonskih akata iz područja unutarnje plovidbe</t>
  </si>
  <si>
    <t xml:space="preserve">Broj obavljenih naknadnih provjera na licu mjesta                        </t>
  </si>
  <si>
    <t>3                                         (2020.)</t>
  </si>
  <si>
    <t>% izvršenja drugih i stručnih poslova u skladu s Zakonom o ustrojstvu i djelokrugu Ministarstva</t>
  </si>
  <si>
    <t>100%                                  (2020.)</t>
  </si>
  <si>
    <t>Broj ugovora sklopljenih sa županijskim upravama za ceste koje  upravljaju županijskim i lokalnim cestama</t>
  </si>
  <si>
    <t xml:space="preserve">Isplata ukupnog iznosa osigurane potpore županijskim upravama za ceste koje  upravljaju županijskim i lokalnim cestama </t>
  </si>
  <si>
    <t>A810057</t>
  </si>
  <si>
    <t>Sektor za financijsko - računovodstvene poslove i državne potpore, Služba za državne potpore</t>
  </si>
  <si>
    <t>% dostavljenih očitovanja iz djelokruga MMPI u rokovima koje MVEP zadaje</t>
  </si>
  <si>
    <t>% unesenih podataka o usklađenosti direktiva EU s hrvatskim zakonodavstvom u THEMIS sustav EK</t>
  </si>
  <si>
    <t xml:space="preserve">% u zadanom roku zaprimljenih odgovora MMPI-a od strane EK </t>
  </si>
  <si>
    <t>% dostavljenih stajališta i drugih dokumenata iz djelokruga MMPI u rokovima koje zadaje MVEP</t>
  </si>
  <si>
    <t>% dovršetka navedenih aktivnosti u zadanim rokovima</t>
  </si>
  <si>
    <t>Pripremljeni materijali za sjednice Vlade Republike Hrvatske i Hrvatskoga sabora</t>
  </si>
  <si>
    <t>Postotak isplaćenih novčanih sredstava po sporazumu</t>
  </si>
  <si>
    <t>100%
(2022.)</t>
  </si>
  <si>
    <t>Broj završenih projekata  modernizacije, rekonstrukcije i izgradnje željezničkih pruga</t>
  </si>
  <si>
    <t>A820082</t>
  </si>
  <si>
    <t>Sektor za financijsko - računovodstvene poslove i državne potpore, Služba za financijsko-računovodstvene poslove</t>
  </si>
  <si>
    <t>34
(2022.)</t>
  </si>
  <si>
    <t>Broj javnih elektroničkih usluga (servisa) razine informatiziranosti 4 ili 5</t>
  </si>
  <si>
    <t>9
(2019.)</t>
  </si>
  <si>
    <t xml:space="preserve">Uprava sigurnosti plovidbe </t>
  </si>
  <si>
    <t>Broj održavanih poslovnih prostora za potrebe lučkih kapetanija, ispostava lučkih kapetanija i VTS centara</t>
  </si>
  <si>
    <t>75
(2022.)</t>
  </si>
  <si>
    <t>96,72
(2019.)</t>
  </si>
  <si>
    <t>Broj novih plovila</t>
  </si>
  <si>
    <t>Samostalna služba za
unutarnju reviziju</t>
  </si>
  <si>
    <t>Obavljanjem unutarnje revizije pružiti objektivnu i
profesionalnu podršku ostvarenju Provedbenog programa Ministarstva putem preporuka za poboljšanje
upravljanja, sustava unutarnjih kontrola i upravljanja rizicima.</t>
  </si>
  <si>
    <t>31.12.2024.</t>
  </si>
  <si>
    <t xml:space="preserve">Izrada mišljenja unutarnjih revizora  o funkcioniranju sustava financijskog upravljanja i kontrola za područja koja su bila revidirana u prethodnoj godini </t>
  </si>
  <si>
    <t>9 
(2024.)</t>
  </si>
  <si>
    <t>12
(2024.)</t>
  </si>
  <si>
    <t>100%
 (2024.)</t>
  </si>
  <si>
    <t xml:space="preserve"> 7.900
 (2024.)</t>
  </si>
  <si>
    <t>3
(2024.)</t>
  </si>
  <si>
    <t>2
(2024.)</t>
  </si>
  <si>
    <t>100 % 
(2024.)</t>
  </si>
  <si>
    <t>3                                              (2024.)</t>
  </si>
  <si>
    <t>100%                                     (2024.)</t>
  </si>
  <si>
    <t>100%
(2024.)</t>
  </si>
  <si>
    <t>Sektor za praćenje provedbe projekata</t>
  </si>
  <si>
    <t>30.4.2024.</t>
  </si>
  <si>
    <t>5
(2024.)</t>
  </si>
  <si>
    <t>1), 2), 3) Sektor za razvoj projekata i dodjelu bespovratnih sredstava
4) Sektor za praćenje provedbe projekata</t>
  </si>
  <si>
    <t>1
(2024.)</t>
  </si>
  <si>
    <t>23,9
(2024.)</t>
  </si>
  <si>
    <t>95
(2024.)</t>
  </si>
  <si>
    <t>16.000.000
(2024.)</t>
  </si>
  <si>
    <t>100
(2024.)</t>
  </si>
  <si>
    <t xml:space="preserve">96%
(2023.) </t>
  </si>
  <si>
    <t>96%
(2024.)</t>
  </si>
  <si>
    <t>Sektor za upravljanje EU fondovima</t>
  </si>
  <si>
    <t>94%
(2023.)</t>
  </si>
  <si>
    <t>94%
(2024.)</t>
  </si>
  <si>
    <t>Sektor za razvoj projekata i dodjelu bespovratnih sredstava</t>
  </si>
  <si>
    <t>75%                                       (2023.)</t>
  </si>
  <si>
    <t>75%                                                (2024.)</t>
  </si>
  <si>
    <t>57%                                       (2023.)</t>
  </si>
  <si>
    <t>57%                                                (2024.)</t>
  </si>
  <si>
    <t xml:space="preserve">
1) Obrada zaprimljenih zahtjeva korisnika
2) Praćenje provedbe projekata</t>
  </si>
  <si>
    <t>0%                                       (2023.)</t>
  </si>
  <si>
    <t>Izvještavanje o izvršavanju obveza MMPI iz Programa za preuzimanje i provedbu pravne stečevine EU za 2024. godinu</t>
  </si>
  <si>
    <t>Koordinacija izrade Programa za preuzimanje i provedbu pravne stečevine EU za 2024. godinu u područjima nadležnosti MMPI te, prema potrebi,  koordinacija nadopune Programa iz područja nadležnosti MMPI, ovisno o novodonesenim propisima EU</t>
  </si>
  <si>
    <t>Izvještavanje o izvršavanju obveza MMPI iz resornih djelokruga u okviru provedbe projektnih aktivnosti za 2024. godinu</t>
  </si>
  <si>
    <t>ukupno objava 20.000 (2023.)  (u tiskanim izdanjima, TV i radio prilozima te internetske objave)</t>
  </si>
  <si>
    <t>31.03.2024.</t>
  </si>
  <si>
    <t>Broj osoba koje imaju pravo korištenja besplatnog javnog otočnog cestovnog prijevoza</t>
  </si>
  <si>
    <t xml:space="preserve">Inspekcijski nadzori cestovne infrastrukture </t>
  </si>
  <si>
    <t>Sektor inspekcije sigurnosti cestovnog prometa i cesta</t>
  </si>
  <si>
    <t xml:space="preserve">Inspekcijski nadzori žičara </t>
  </si>
  <si>
    <t>Inspekcijski nadzori u cestovnom prometu</t>
  </si>
  <si>
    <t>Nadzor prijevoza putnika i tereta u unutarnjem i međunarodnom cestovnom prometu: nadzor prijevozne dokumentacije, posebnih uvjeta za vozače i za vozila, posjedovanja i korištenja licencija, obavljanja kabotaže stranih prijevoznika u prijevozu putnika i prijevozu tereta, nadzor provjera zakonitosti obavljanja agencijske djelatnosti u cestovnom prometu, centara za osposobljavanje i ispitnih centara te autobusnih kolodvora.  Nadzor radnih vremena, vremena vožnje i odmora te prekida vožnje mobilnih radnika na cestama i tvrtkama, nadzor tahografskih radionica.  Nadzor prijevoza opasnih tvari u unutarnjem i međunarodnom cestovnom prometu. Provjera vozila u pogledu najveće dopuštene mase, dimenzija, osovinskog opterećenja i posebnih uvjeta iz posebnih propisa. Zajedničke akcije inspekcijskih nadzora i razmjene iskustava i znanja  s ostalim državama članicama EU, razmjena podataka, vođenje propisanih evidencija.</t>
  </si>
  <si>
    <t>Ulaganja u SOTAH</t>
  </si>
  <si>
    <t xml:space="preserve">Razvijanje baze podataka </t>
  </si>
  <si>
    <t>31.10.2024.</t>
  </si>
  <si>
    <t>Provedba aktivnosti definiranih Grant ugovorom koje će omogućiti poboljšanje prekograničnog prometa provedbom usklađenih i sinkroniziranih ITS aplikacija na cestovnoj mreži</t>
  </si>
  <si>
    <t>T821083</t>
  </si>
  <si>
    <t>Provedba aktivnosti koje će omogućiti unaprjeđenje kombiniranja aktivne mobilnosti i javnog prijevoza (putovanje biciklom i vlakom)</t>
  </si>
  <si>
    <t>T587084</t>
  </si>
  <si>
    <t>18,7 km
(2024.)</t>
  </si>
  <si>
    <t>Uklonjena „uska grla“ na dionicama s trenutačnim ograničenjem brzine prometovanja od 60 km/h</t>
  </si>
  <si>
    <t>Izvođenje radova na uklanjanju „uskih grla“ i povećanje brzine prometovanja</t>
  </si>
  <si>
    <t>T821082</t>
  </si>
  <si>
    <t>23,9 km
(2024.)</t>
  </si>
  <si>
    <t>57,88 km
(2024.)</t>
  </si>
  <si>
    <t>0
(2024.)</t>
  </si>
  <si>
    <t>16
(2024.)</t>
  </si>
  <si>
    <t>100,00%
(2024.)</t>
  </si>
  <si>
    <t>Izrada i provedba plana izobrazbe Ministarstva za 2024. godinu.</t>
  </si>
  <si>
    <t>100%                                  (2024.)</t>
  </si>
  <si>
    <t>100%                             (2023.)</t>
  </si>
  <si>
    <t>Kontinuirano do 31.12.2024.</t>
  </si>
  <si>
    <t>8                                         (2024.)</t>
  </si>
  <si>
    <t>Po zahtjevu Hrvatske narodne banke, Državnog zavoda za statistiku i Ministarstva financija (tijekom 2024.)</t>
  </si>
  <si>
    <t>100%                                                      (2024.)</t>
  </si>
  <si>
    <t>1                                         (2024.)</t>
  </si>
  <si>
    <t>Godišnje izvješće (stanje na dan 31.12.) do 30.4.2024.</t>
  </si>
  <si>
    <t>Godišnje izvješće (stanje na dan 31.12.) do 30.04.2024.</t>
  </si>
  <si>
    <t>Godišnje izvješće (stanje na dan 31.12.) do 31.08.2024.</t>
  </si>
  <si>
    <t>100%                                 (2023.)</t>
  </si>
  <si>
    <t>100%                                   (2023.)</t>
  </si>
  <si>
    <t>100%                                    (2024.)</t>
  </si>
  <si>
    <t xml:space="preserve">Kontinuirano tijekom 2024., ovisno o dodjeli državnih potpora koje premašuju zadane svote, krajnji rok je šest mjeseci ili godinu dana od dana dodjele pojedinačne potpore </t>
  </si>
  <si>
    <t>Tijekom 2024.</t>
  </si>
  <si>
    <t>Kontinuirano tijekom 2024.</t>
  </si>
  <si>
    <t>1                                          (2024.)</t>
  </si>
  <si>
    <t>2                                          (2024.)</t>
  </si>
  <si>
    <t>31.01.2024.</t>
  </si>
  <si>
    <t>28.02.2024.</t>
  </si>
  <si>
    <t>15.03.2024.</t>
  </si>
  <si>
    <t>Sukladno uputi Ministarstva financija (tijekom 2024. godine)</t>
  </si>
  <si>
    <t>Temeljem zahtjeva Središnjeg državnog ureda za demografiju i mlade i sukladno Metodološkom priručniku Ministarstva financija (početkom 2024. godine)</t>
  </si>
  <si>
    <t>Izrađena i u Ministarstvo financija dostavljena Odluka o prijenosu ovlasti i odgovornosti za upravljanje i kontrolu proračunskim sredstvima osiguranim u Financijskom planu Ministarstva mora, prometa i infrastrukture za 2024. godinu</t>
  </si>
  <si>
    <t xml:space="preserve">Izrada Odluke o prijenosu ovlasti i odgovornosti za upravljanje i kontrolu proračunskim sredstvima osiguranim u Financijskom planu Ministarstva mora, prometa i infrastrukture za 2024. godinu
</t>
  </si>
  <si>
    <t>30 dana od stupanja na snagu Državnog proračuna Republike Hrvatske za razdoblje 2024.-2026. godine i ažuriranje po potrebi tijekom 2024. godine</t>
  </si>
  <si>
    <t>Izrađen godišnji Izvještaj o izvršenju Financijskog plana Ministarstva i dostavljen Ministarstvu financija</t>
  </si>
  <si>
    <t>0%
(2023.)</t>
  </si>
  <si>
    <t>Izrada upute i prikupljanje podataka od ustrojstvenih jedinica i proračunskih korisnika te izrada cjelovitog Izvještaja o izvršenju financijskog plana Razdjela Ministarstva mora, prometa i infrastrukture za 2023. godinu, dostava izvještaja Ministarstvu financija</t>
  </si>
  <si>
    <t>15.04.2024.</t>
  </si>
  <si>
    <t>Izrada upute i prikupljanje podataka od ustrojstvenih jedinica i proračunskih korisnika te izrada cjelovitog Izvještaja o izvršenju financijskog plana Razdjela Ministarstva mora, prometa i infrastrukture za prvo polugodište 2024. godine, dostava izvještaja Ministarstvu financija</t>
  </si>
  <si>
    <t>20.08.2024.</t>
  </si>
  <si>
    <t>Sukladno uputama Ministarstva financija, uobičajeno veljača 2024.</t>
  </si>
  <si>
    <t>Sukladno uputama Ministarstva financija, uobičajeno kraj srpnja 2024.</t>
  </si>
  <si>
    <t>Kontinuirano tijekom 2024. godine</t>
  </si>
  <si>
    <t>Svaki radni dan; zadnji radni dan u tjednu za protekli tjedan; prvi radni dan tekućeg mjeseca za prethodno razdoblje; odmah po zahtjevu u slučaju izdvojenih zahtjeva za izvješćima (tijekom 2024. godine)</t>
  </si>
  <si>
    <t>Mjesečno,
najkasnije do 10. u mjesecu tijekom 2024. godine</t>
  </si>
  <si>
    <t>Mjesečno,
najkasnije do 20. u mjesecu tijekom 2024. godine</t>
  </si>
  <si>
    <t>Javna objava informacija o trošenju sredstava na mrežnim stranicama Ministarstva</t>
  </si>
  <si>
    <t>Prikupljanje podataka o trošenju sredstava, odnosno isplatama pravnim i fizičkim osobama iz Financijskog plana Ministarstva po bilo kojoj osnovi i objava na mrežnim stranicama Ministarstva</t>
  </si>
  <si>
    <t>Mjesečno, najkasnije do 20. u mjesecu za prethodni mjesec, tijekom 2024. godine</t>
  </si>
  <si>
    <t>35                                                (2024.)</t>
  </si>
  <si>
    <t>54                                      (2024.)</t>
  </si>
  <si>
    <t>0                                          (2023.)</t>
  </si>
  <si>
    <t>Izrađena Strategija pomorskog razvitka i integralne pomorske politike RH za razdoblje 2024.-2030. i Nacionalni plan upravljanja i gospodarenja pomorskim dobrom i morskim lukama</t>
  </si>
  <si>
    <t>1                                           (2024.)</t>
  </si>
  <si>
    <t>Organiziranje manifestacije Dani hrvatskog pomorstva i unutarnje plovidbe u 2024. godini. Organizacija Sajma obnovljivih izvora energije i e-mobilnosti</t>
  </si>
  <si>
    <t>195                                     (2024.)</t>
  </si>
  <si>
    <t>300                                   (2024.)</t>
  </si>
  <si>
    <t>100%                                (2024.)</t>
  </si>
  <si>
    <t>Izgradnja osnovne infrastrukture u lukama na unutarnjim vodama</t>
  </si>
  <si>
    <t>A570445</t>
  </si>
  <si>
    <t xml:space="preserve">U roku izrađen Godišnji izvještaj o radu  </t>
  </si>
  <si>
    <t>Koordinacija izrade, analiza i objedinjavanje Godišnjeg izvještaja o radu Ministarstva za 2023. godinu</t>
  </si>
  <si>
    <t>30.04.2024.</t>
  </si>
  <si>
    <t>Koordinacija izrade i objedinjavanje Godišnjeg plana rada Ministarstva za 2025. godinu</t>
  </si>
  <si>
    <t>Obavljanje formalne i suštinske provjere sadržaja Izjava o  fiskalnoj odgovornosti koju dostavljaju čelnici proračunskih i izvanproračunskih korisnika, ustanova i trgovačkih društava (obveznika predaje Izjave), koji su u nadležnosti Ministarstva, za 2023. godinu.
Izrada izvještaja o provjeri izjava o fiskalnoj odgovornosti i o funkcioniranju sustava unutarnjih kontrola kod obveznika primjene Zakona o fiskalnoj odgovornosti, koji su u nadležnosti Ministarstva</t>
  </si>
  <si>
    <t>Program dodjele državnih potpora sektoru mora, prometa, prometne infrastrukture i povezanim djelatnostima u aktualnoj pandemiji COVID-a 19</t>
  </si>
  <si>
    <t xml:space="preserve">Kontinuirano </t>
  </si>
  <si>
    <t xml:space="preserve">31.12.2024.          
 </t>
  </si>
  <si>
    <t>32                                       (2024.)</t>
  </si>
  <si>
    <t>Sklapanje pojedinačnih ugovora s gospodarskim subjektima temeljem OS za isporuku  kontejnizirane opreme za opremanje logističkog centra i povezanih usluga. Izrada Sporazuma o smještaju i skrbi logističkog centra s opremom</t>
  </si>
  <si>
    <t>Sektor sigurnosti plovidbe i zaštite okoliša na moru i unutarnjim vodama</t>
  </si>
  <si>
    <t>0%
 (2023)</t>
  </si>
  <si>
    <t>Provedba aktivnosti projekta ASAP</t>
  </si>
  <si>
    <t>T820083</t>
  </si>
  <si>
    <t xml:space="preserve">Provedba aktivnosti projekta NAMIRS
</t>
  </si>
  <si>
    <t>01.03.2024.</t>
  </si>
  <si>
    <t xml:space="preserve">T820080
</t>
  </si>
  <si>
    <t>50                                      (2024.)</t>
  </si>
  <si>
    <t>9200
(2024.)</t>
  </si>
  <si>
    <t>Broj izvršenih intervencija u redovnom održavanju sustava za nadzor i upravljanje prometom na unutarnjim plovnim putovima</t>
  </si>
  <si>
    <t>Redovno održavanje ispravnog rada sustava za nadzor i upravljanje prometom na unutarnjim plovnim putovima</t>
  </si>
  <si>
    <t>97,6
(2024.)</t>
  </si>
  <si>
    <t>Kibernetička sigurnost u hrvatskom pomorskom prometu - CYSCROMS</t>
  </si>
  <si>
    <t>30%                                          (2024.)</t>
  </si>
  <si>
    <t xml:space="preserve">Podizanje razine kibernetičke sigurnosti </t>
  </si>
  <si>
    <t>RIS COMEX 2 - Primjena RIS-a u upravljanju prometnim koridorima</t>
  </si>
  <si>
    <t>Podizanje razine informatizacije usluga nadzora prometa na unutarnjim vodama</t>
  </si>
  <si>
    <t>K819082</t>
  </si>
  <si>
    <t>10
(2024.)</t>
  </si>
  <si>
    <t>14(0) 
(2024.)</t>
  </si>
  <si>
    <t>34
(2024.)</t>
  </si>
  <si>
    <t>75
(2024.)</t>
  </si>
  <si>
    <t xml:space="preserve">K819083 </t>
  </si>
  <si>
    <t>30.06.2024.</t>
  </si>
  <si>
    <t>30.09.2024.</t>
  </si>
  <si>
    <t>0%
(2024.)</t>
  </si>
  <si>
    <t>4%
(2024.)</t>
  </si>
  <si>
    <t>2%
(2024.)</t>
  </si>
  <si>
    <t>5,63 km
(2024.)</t>
  </si>
  <si>
    <t>0 km
(2024.)</t>
  </si>
  <si>
    <t>5%
(2024.)</t>
  </si>
  <si>
    <t>8%
(2024.)</t>
  </si>
  <si>
    <t>3%
(2024.)</t>
  </si>
  <si>
    <t>10,90 km
(2024.)</t>
  </si>
  <si>
    <t>14,20 km
(2024.)</t>
  </si>
  <si>
    <t>8
(2024.)</t>
  </si>
  <si>
    <t>52.000
(2024.)</t>
  </si>
  <si>
    <t>31.250.000
(2024.)</t>
  </si>
  <si>
    <t>10,0
(2024.)</t>
  </si>
  <si>
    <t>20
(2024.)</t>
  </si>
  <si>
    <t>Priprema i donošenje Nacionalnog plana građenja i održavanja javnih cesta za razdoblje od 2021. do 2025. godine
Priprema i donošenje Godišnjih planova građenja i održavanja autocesta i državnih cesta za 2024. godinu</t>
  </si>
  <si>
    <t>140
(2024.)</t>
  </si>
  <si>
    <t>70
(2024.)</t>
  </si>
  <si>
    <t>2.400
(2024.)</t>
  </si>
  <si>
    <t>44
(2024.)</t>
  </si>
  <si>
    <t>65
(2024.)</t>
  </si>
  <si>
    <t>2.100
(2024.)</t>
  </si>
  <si>
    <t>50
(2024.)</t>
  </si>
  <si>
    <t>50                                                  (2023.)</t>
  </si>
  <si>
    <t>2.900                                       (2023.)</t>
  </si>
  <si>
    <t>57                                             (2023.)</t>
  </si>
  <si>
    <t>41                                                    (2023)</t>
  </si>
  <si>
    <t>2.400                                              (2023.)</t>
  </si>
  <si>
    <t>60                                            (2023.)</t>
  </si>
  <si>
    <t>100%                                         (2023.)</t>
  </si>
  <si>
    <t>100%                                            (2023.)</t>
  </si>
  <si>
    <t>100%                                          (2023.)</t>
  </si>
  <si>
    <t>100%                                           (2023.)</t>
  </si>
  <si>
    <t>130                                              (2023.)</t>
  </si>
  <si>
    <t>1                  
(2023.)</t>
  </si>
  <si>
    <t>1
(2023.)</t>
  </si>
  <si>
    <t>Objedinjavanje i unos mjesečnih podataka u sustav državne riznice o iznosima utrošenih sredstava uslijed: sanacije štete uzrokovane potresom u ožujku 2020. na području Grada Zagreba, Krapinsko-zagorske i Zagrebačke županije; sanacije štete uzrokovane potresom u prosincu 2020. na području Sisačko-moslavačke, Zagrebačke i Karlovačke županije; troškova nastalih zbog prihvata i zbrinjavanja izbjeglica iz Ukrajine i ostalih troškova povezanih sa saniranje posljedica narušavanja sigurnosne situacije u Europi zbog agresije na Ukrajinu.</t>
  </si>
  <si>
    <t>Izrađena točna i ažurirana  mjesečna i kvartalna izvješća</t>
  </si>
  <si>
    <t>12 (3)
(2023.)</t>
  </si>
  <si>
    <t>12 (3)
(2024.)</t>
  </si>
  <si>
    <t>Objedinjavanje i unos mjesečnih/kvartalnih podataka u formirane tablice Ministarstva financija o iznosima utrošenih sredstava vezano za Mjere Vlade RH za ublažavanje inflatornih pritisaka.</t>
  </si>
  <si>
    <t>Mjesečno,
najkasnije do 8. u mjesecu tijekom 2024. godine</t>
  </si>
  <si>
    <t>% primljenih i proslijeđenih nacrta tehničkih propisa država članica EU zaprimljenih preko MINGO-a nadležnim sektorima MMPI, primljenih i proslijeđenih upita iz nadležnosti MMPI zaprimljenih preko SOLVIT sustava i koordinacija izrade odgovora, primljenih i proslijeđenih upita zaprimljenih preko kontaktne točke za proizvode nadležnim sektorima MMPI i koordinacija izrade odgovora;      informiranje sektora MMPI o ovim mehanizmima (odgovarajućim EU propisima propisano je kako će se komunikacija unutar ovih mehanizama odvijati putem elektroničke pošte)</t>
  </si>
  <si>
    <t>100%                                      (2023.)</t>
  </si>
  <si>
    <t>100%                                               (2023.)</t>
  </si>
  <si>
    <t>100%                                             (2023.)</t>
  </si>
  <si>
    <t>100%                                              (2023.)</t>
  </si>
  <si>
    <t>100%                                        (2024.)</t>
  </si>
  <si>
    <t>ukupno objava 20.400   (2024.)  (u tiskanim izdanjima, TV i radio prilozima te internetske objave)</t>
  </si>
  <si>
    <t>Koordinacija izrade i objedinjavanja Registra rizika Ministarstva za 2024. godinu</t>
  </si>
  <si>
    <t>1                                                      (2023.)</t>
  </si>
  <si>
    <t>1                                                            (2023.)</t>
  </si>
  <si>
    <t>Provedba aktivnosti na uvođenju inteligentnih prometni sustava na mreži TNT cesta u Republici Hrvatskoj</t>
  </si>
  <si>
    <t>% isplaćene potpore u ukupno planiranom iznosu</t>
  </si>
  <si>
    <t>Sufinanciranje izdavanja licencija inženjerima tehnologije prometa i transporta</t>
  </si>
  <si>
    <t>Uvođenje bez kontaktnog sustava za naplatu cestarine</t>
  </si>
  <si>
    <t>Isplaćene naknade za ugovore o djelu ne prelaze 2% ukupnog iznosa sredstava za osnovne plaće s doprinosima u tekućoj godini sukladno odredbi čl. 5. Zakona o državnim službenicima.
U roku izrađene Odluke o rasporedu proračunskih sredstava namijenjenih za isplatu naknada za zaključene ugovore o djelu</t>
  </si>
  <si>
    <t>Budući koraci za unaprjeđenje plovidbe na Dunavu</t>
  </si>
  <si>
    <t>K761084</t>
  </si>
  <si>
    <t>Mjera obuhvaća izradu studijsko-projektne dokumentacije te izgradnju objekata sigurnosti (zimovnika i dr.). U svrhu učinkovitijeg inspekcijskog nadzora i održavanje signalizacijskih sustava povećanja broja plovila i AIS plutača.</t>
  </si>
  <si>
    <t>% dodijeljenih subvencija za stručni kadar</t>
  </si>
  <si>
    <t>Dodjela državne potpore društvu HP-Hrvatska pošta d.d. u obliku naknade za obavljanje usluge od općeg gospodarskog interesa-univerzalne poštanske usluge za razdoblje od 2019. do 2023. godine (Prijedlog pojedinačne državne potpore društvu HP-Hrvatska pošta d.d. u obliku naknade za obavljanje univerzalne usluge za razdoblje od 2024. do 2027. godine u postupku je donošenja)</t>
  </si>
  <si>
    <t>Uprava za EU fondove i strateško planiranje  (nadležnost Uprave je djelomična i odnosi se na opseg poslova koje obavlja Uprava) 
3) Uređenje vodnog puta rijeke Drave od ušća u Dunav do Osijeka - ne financira se ESIF sredstvima</t>
  </si>
  <si>
    <t>100%                                                (2024.)</t>
  </si>
  <si>
    <t>Davanje odgovora iz djelokruga Ministarstva na upite javnopravnih osoba, pravnih osoba i građana te očitovanja na predstavke, pritužbe i pripremu odgovora temeljem  Zakona o pravu na pristup informacijama</t>
  </si>
  <si>
    <t>K754049</t>
  </si>
  <si>
    <t>Provedba aktivnosti vezanih uz usklađenje i razvoj nacionalnih pristupnih točaka u svrhu poboljšanja kompatibilnosti i interoperabilnosti, te dizajniranje i razvoj zajedničkih alata koji se odnose na dostupnost i razmjenu podataka.</t>
  </si>
  <si>
    <t>Provedba odredaba Zakona o prijevozu u cestovnom prometu</t>
  </si>
  <si>
    <t>Nadzor stanja javnih cesta, (cestovnih građevina, horizontalne i vertikalne signalizacije, rasvjete, opreme javnih cesta, uključivo i stanje zaštitnog cestovnog pojasa), nadzor rada ophodarske službe, pregled cestovnih objekata; nadzor provedbe  EU direktive  2004/54 i 2008/96 za sigurnost cestovne infrastrukture i nadzor provedbe Direktive 2004/54/EZ o minimalnim sigurnosnim zahtjevima za tunele u transeuropskoj cestovnoj mreži.</t>
  </si>
  <si>
    <t>% izrađene dokumentacije za uređenje plovnog puta na Dunavu i Dravi</t>
  </si>
  <si>
    <t>Uprava unutarnje plovidbe u suradnji s Lučkim upravama unutarnjih voda (Sisak, Slavonski Brod, Vukovar i Osijek)</t>
  </si>
  <si>
    <t>Izvori financiranja i planirana sredstva za mjeru 27. osigurana su u proračunima Lučkih uprava unutarnjih voda</t>
  </si>
  <si>
    <t>Izrada upute i prikupljanje podataka od ustrojstvenih jedinica te izrada cjelovitog godišnjeg Izvještaja o izvršenju projekata i podprojekata financiranih iz EU sredstava za 2023. godinu, dostava izvještaja Ministarstvu financija</t>
  </si>
  <si>
    <t xml:space="preserve">Evidentiranje, obrada prijave i pretprijave državnih potpora MFIN i Europskoj Komisiji, te obrada, praćenje i ažuriranje podataka o državnim potporama i potporama male vrijednosti kao i poreza po tonaži broda u nadležnosti Ministarstva </t>
  </si>
  <si>
    <t>Koordinacija aktivnosti vezano za izradu Dječjeg proračuna Ministarstva za razdoblje 2024.-2026. s obrazloženjem financijskih sredstava namijenjenih ostvarivanju dječjih prava i izrada upute i prikupljanje podataka od ustrojstvenih jedinica te izrada cjelovitog izvještaja o izvršenju Dječjeg proračuna za 2024. godinu</t>
  </si>
  <si>
    <t>Izrađen Zahtjev za prijenos neutrošenih prihoda iz 2023. godine i dostavljen Ministarstvu financija</t>
  </si>
  <si>
    <t>Izrada upute i prikupljanje podataka od ustrojstvenih jedinica te izrada cjelovitog polugodišnjeg Izvještaja o izvršenju projekata i podprojekata financiranih iz EU sredstava za prvo polugodište 2024. godine, dostava izvještaja Ministarstvu financija</t>
  </si>
  <si>
    <t xml:space="preserve">Kontinuirano tijekom 2024. godine - odmah po nastanku obveze i dostavi potpisanog  dokumenta kojim je stvorena obveza te dostavi potpisanog naloga za evidentiranje dokumenta kojim je ta obveza stvorena u sustav područne i državne riznice  </t>
  </si>
  <si>
    <t>1 
(2024.)</t>
  </si>
  <si>
    <t>100% 
(2024.)</t>
  </si>
  <si>
    <t>100% 
(2023.)</t>
  </si>
  <si>
    <t>Mjesečno tijekom 2024. godine</t>
  </si>
  <si>
    <t>9
(2024.)</t>
  </si>
  <si>
    <t>27
(2024.)</t>
  </si>
  <si>
    <t>58
(2024.)</t>
  </si>
  <si>
    <t>Provođenje projekata modernizacije, rekonstrukcije i izgradnje željezničkih pruga</t>
  </si>
  <si>
    <t>Aktivnosti izrade nacrta prijedloga akata strateškog planiranja</t>
  </si>
  <si>
    <t>Razvoj željezničke infrastrukture na regionalnim i lokalnim prugama</t>
  </si>
  <si>
    <t>7%                                          (2024.)</t>
  </si>
  <si>
    <t>6
(2024.)</t>
  </si>
  <si>
    <t>Broj održavanih plovila LK u 2024. godini</t>
  </si>
  <si>
    <t>0%                                          (2023.)</t>
  </si>
  <si>
    <t>5700                                          (2024.)</t>
  </si>
  <si>
    <t xml:space="preserve">
Uprava sigurnosti plovidbe</t>
  </si>
  <si>
    <t>Opis statusa provedbe mjere za izvještajno razdoblje</t>
  </si>
  <si>
    <t>Ostvarena vrijednost na kraju izvještajnog razdoblja</t>
  </si>
  <si>
    <t>Iznos ostvaren u proračunu</t>
  </si>
  <si>
    <t>Ostvarenje aktivnosti (%)</t>
  </si>
  <si>
    <t>Napomene (unosi se obvezno za aktivnosti koje su ostvarene ispod 100%)</t>
  </si>
  <si>
    <t>Iznos ostvaren u proračunu za  rashode koji se financiraju sa zajedničke aktivnosti A570000  =  14.470.668 eura (vidjeti obrazloženje unutar točke 3. Godišnjeg izvještaja o radu za 2024. godinu)</t>
  </si>
  <si>
    <t>3.1. KABINET MINISTRA</t>
  </si>
  <si>
    <t>OSTVARENJE PLANIRANIH MJERA I AKTIVNOSTI</t>
  </si>
  <si>
    <t>3.2. GLAVNO TAJNIŠTVO</t>
  </si>
  <si>
    <t>3.3. UPRAVA POMORSTVA</t>
  </si>
  <si>
    <t>3.4. UPRAVA SIGURNOSTI PLOVIDBE</t>
  </si>
  <si>
    <t>3.5. UPRAVA UNUTARNJE PLOVIDBE</t>
  </si>
  <si>
    <t>3.6. UPRAVA ZA ŽELJEZNIČKU INFRASTRUKTURU I PROMET</t>
  </si>
  <si>
    <t>3.7. UPRAVA ZRAČNOG PROMETA, ELEKTRONIČKIH KOMUNIKACIJA I POŠTE</t>
  </si>
  <si>
    <t>3.8. UPRAVA ZA CESTOVNI PROMET, CESTOVNU INFRASTRUKTURU I INSPEKCIJU</t>
  </si>
  <si>
    <t>3.9. UPRAVA ZA EU FONDOVE I STRATEŠKO PLANIRANJE</t>
  </si>
  <si>
    <t>3.11. SAMOSTALNI SEKTOR ZA VANJSKE I EUROPSKE POSLOVE I ODNOSE S JAVNOŠĆU</t>
  </si>
  <si>
    <t>3.12. SAMOSTALNA SLUŽBA ZA UNUTARNJU REVIZIJU</t>
  </si>
  <si>
    <t>3.13. AKTIVNOSTI KOJE SE POTENCIJALNO ODNOSE NA SVE USTROJSTVENE JEDINICE</t>
  </si>
  <si>
    <t>Iznos planiran u proračunu</t>
  </si>
  <si>
    <t>Izvor financiranja (aktivnost u proračunu)</t>
  </si>
  <si>
    <t xml:space="preserve"> - Izvršena obveza koje proizlaze iz članstva Republike Hrvatske u međunarodnim organizacijama za civilni zračni promet,                                                                                                                                                               
- podržani zahtjevi aerodroma za provedbu projekata ključnih za sigurnost i zaštitu civilnog zračnog prometa u RH.   
- u odnosu na broj podržanih servisnih jedinica za rutne naknade za izuzete letove mjera je realizirana u skladu s dostavljenim konačnim izvješćem koje se odnosi na letove izuzete od plaćanja rutnih naknada u zračnom prostoru RH.
- izvršene obveze za članarine i norme u europskim i međunarodnim organizacijama i institucijama iz područja elektroničkih komunikacija
</t>
  </si>
  <si>
    <t>7 
(2024.)</t>
  </si>
  <si>
    <t>A570001 - Nisu plaćene naknade članovima za rad u nekoliko povjerenstava zbog nedostatka podataka ili njihovog odricanja od prava na naknadu.                                  
A570333 - Pojedine zračne luke aplicirale su sa zahtjevima za sufinanciranje projekata koji su bili manje financijske vrijednosti.
A570340 - Proračunska sredstva s aktivnosti A570340 u 2024. godini utrošena su za plaćanje obveza za članarine i norme u europskim i međunarodnim organizacijama i institucijama iz područja elektroničkih komunikacija.</t>
  </si>
  <si>
    <t>U skladu s rasporedom letova i kapaciteta u domaćem redovnom zračnom prometu postignuta je ujednačenost regionalnog razvoja kroz zračnu povezanost.</t>
  </si>
  <si>
    <t xml:space="preserve"> 7.126
 (2024.)</t>
  </si>
  <si>
    <t>Mjera se provodi očekivanom dinamikom. Redovno se prati stanje prometnih aktivnosti i mogućnosti koncesionara da održava kontinuirane zrakoplovne operacije na Zračnoj luci Franjo Tuđman uz najvišu razinu sigurnosti i zaštite civilnog zračnog prometa.</t>
  </si>
  <si>
    <t>Redovno se prati stanje prometnih aktivnosti i mogućnosti koncesionara da održava kontinuirane zrakoplovne operacije na Zračnoj luci Franjo Tuđman uz najvišu razinu sigurnosti i zaštite civilnog zračnog prometa.</t>
  </si>
  <si>
    <t>Osiguran nadzor i praćenje ostvarenja rezultata za pojedine ciljeve, mjere i aktivnosti Nacionalnog plana</t>
  </si>
  <si>
    <t>Sjednice Povjerenstva za praćenje provedbe Nacionalnog plana nisu održane u 2024. godini. Međutim, u svrhu praćenja i izvještavanja o  provedbi posebnih ciljeva te mjera i aktivnosti Nacionalnog plana, kontinuirano su održavani on-line sastanci i konzultacije s ključnim dionicima provedbe Nacionalnog plana.</t>
  </si>
  <si>
    <t>Mjera se provodi u skladu s godišnjim rasporedom naknadnih provjera na licu mjesta.</t>
  </si>
  <si>
    <t>3                                              
(2024.)</t>
  </si>
  <si>
    <t>Mjera se provodi u skladu sa Zakonom o ustrojstvu i djelokrugu ministarstva i Uredbom o unutarnjem ustrojstvu.</t>
  </si>
  <si>
    <t>100 %                                     (2024.)</t>
  </si>
  <si>
    <t xml:space="preserve">
Djelotvorno i učinkovito upravljanje resursima i poslovnim procesima</t>
  </si>
  <si>
    <t xml:space="preserve">
Uprava za proračun i financije</t>
  </si>
  <si>
    <t xml:space="preserve">
Sve aktivnosti i poslovi vezani uz upravljanje resursima i poslovnim procesima koji su potrebni za funkcioniranje Ministarstva na operativnoj razini odvijaju se kontinuirano.</t>
  </si>
  <si>
    <t xml:space="preserve">
Sve aktivnosti i poslovi vezani uz upravljanje resursima i poslovnim procesima koji su potrebni za funkcioniranje Ministarstva na operativnoj razini odvijaju se kontinuirano.</t>
  </si>
  <si>
    <t>Sve aktivnosti i poslovi vezani uz upravljanje resursima i poslovnim procesima koji su potrebni za funkcioniranje Ministarstva na operativnoj razini odvijaju se kontinuirano.</t>
  </si>
  <si>
    <t>Sredstva u okviru ove aktivnosti utrošena su za podmirenje obveza po izgubljenim sudskim sporovima i plaćanje  pripadajućih sudskih troškova.</t>
  </si>
  <si>
    <t>Završetkom projekta INTERREG Vb ADRION – projekt EUREKA Ministarstvo je kao vodeći partner projekta bilo dužno vratiti uplaćena sredstva predfinanciranja koja albanski partner nije opravdao. Od albanskih partnera na projektu zatražen je povrat sredstava koja su vraćena iz izvora 31.</t>
  </si>
  <si>
    <t>20.500
(2024.)</t>
  </si>
  <si>
    <t>25
(2024.)</t>
  </si>
  <si>
    <t>60
(2024.)</t>
  </si>
  <si>
    <t>3.000
(2024.)</t>
  </si>
  <si>
    <t>46
(2024.)</t>
  </si>
  <si>
    <t xml:space="preserve">
Sve aktivnosti i poslovi vezani uz upravljanje resursima i poslovnim procesima koji su potrebni za funkcioniranje Ministarstva na operativnoj razini odvijaju se kontinuirano. </t>
  </si>
  <si>
    <t>S obzirom da su službena vozila redovno servisirana te na istima nije bilo ozbiljnih kvarova kao i činjenicu da su ista  kasko osiguranja ostao je dio neutrošenih sredstava planiranih za eventualne popravke. Ujedno, zbog dobrog stanja ranije nabavljenih guma nije bilo potrebe za zamjenom istih kako je planirano te je ostao dio neutrošenih sredstava.</t>
  </si>
  <si>
    <t xml:space="preserve">S obzirom da se zbog poremećaja cijena materijala i rada na tržištu,  nisu sa sigurnošću mogla predvidjeti sredstva kao ni mogući kvarovi na objektima ostao je dio neiskorištenih sredstava. </t>
  </si>
  <si>
    <t>Za projekt KK.07.3.1.04.0001 Uređenje vodnog puta na rijeci Dunav kod Sotina od 1321 rkm do 1325 rkm završene su projektne aktivnosti, izvršen je tehnički pregled te je ishodovana uporabna dozvola za vodne građevine. Projekt je službeno završen odobrenjem završnog zahtjeva korisnika u travnju 2024. od strane Posredničkog tijela razine 2 te za iste sredstva nisu planirana u nadležnosti Uprave za EU fondove i strateško planiranje, obzirom da je 2023. zadnja godina prihvatljivosti troškova iz OP Konkurentnost i kohezija 2014.-2020.</t>
  </si>
  <si>
    <t>50%
(2024.)</t>
  </si>
  <si>
    <t>Ugovori za izgradnju dvaju plovila za obilježavanje plovnog puta rijeke Save i Drave te usluge upravljanja nad projektom "Razvoj sustava obilježavanja vodnih putova RH" izvršeni su u potpunosti u svibnju 2024. godine.
Kroz dio aktivnosti Gradnja i tehničko održavanje plovnih putova unutarnjih voda izvedeni su radovi na zimovniku u Opatovcu (860.657,34 EUR) u srpnju te je u rujnu 2024. godine dobivena uporabna dozvola.
Projekti su službeno završeni odobrenjem završnih zahtjeva korisnika u srpnju i prosincu 2024. od strane Posredničkog tijela razine 2 te za iste sredstva nisu planirana u nadležnosti Uprave za EU fondove i strateško planiranje, obzirom da je 2023. zadnja godina prihvatljivosti troškova iz OP Konkurentnost i kohezija 2014.-2020.</t>
  </si>
  <si>
    <t>Lepoglavska spojnica - projekt završen 2021. godine</t>
  </si>
  <si>
    <t>Zaprešić - Zabok - projekt završen 2022. godine</t>
  </si>
  <si>
    <t>ŽCP (95 ŽCP-a) - 69 ŽCP-a - radovi/nadzor u tijeku; pušteno u rad 17 uređaja osiguranja, provedeni interni tehnički pregledi na dodatnih 15 uređaja osiguranja; 26 ŽCP-a - potpisan Ugovor za radove; radovi/nadzor u tijeku</t>
  </si>
  <si>
    <t>32
(2024.)</t>
  </si>
  <si>
    <t>Realizacija vlak kilometara je u skladu s revidiranim planskim vrijednostima. Kroz OPKK 2014.-2020.  osigurano je  financiranje nabave 21 elektromotornog vlaka (11 za gradsko-prigradski i 10 za regionalni prijevoz) te  su u prosincu 2022. isporučena 3 vlaka, a 14 vlakova je isporučeno u 2023. U 2024. isporučena su 4 nova elektromotorna vlaka čime je završena isporuka 21 novog elektromotornog vlaka financiranih iz Operativnog programa Konkurentnost i kohezija 2014. – 2020. godine i Programa Konkurentnost i kohezija 2021.-2027. godine.</t>
  </si>
  <si>
    <t>13.212.065
(2024.)</t>
  </si>
  <si>
    <t>Prethodnom promjenom naziva projekta odustalo se od kartomata u vlakovima te projekt Novog sustava za prodaju karata uključuje samo kartomate na prodajnim mjestima. Ispunjenje mjere vezano je za ispunjenje mjere projekta Novi sustav za prodaju karata.</t>
  </si>
  <si>
    <t>14
(2024.)</t>
  </si>
  <si>
    <t>13
(2024.)</t>
  </si>
  <si>
    <t>Izvršenje odstupa od plana zbog smanjenog broja sastanaka u odnosu na planirano (nije organiziran ni jedan sastanak radnih grupa koridora u 2024.), te zbog kašnjenja nabave TENtec sustava, koja se odvija u suradnji s EK i drugim zemljama članicama EU.</t>
  </si>
  <si>
    <t>62%                                                (2024.)</t>
  </si>
  <si>
    <t>Predmetna mjera obuhvaća provedbu projekata koji se sufinanciraju u okviru Nacionalnog plana oporavka i otpornosti 2021.-2027. Manji iznos planiranih sredstava nije utrošen, a odnosi se na projekte C2.3. R4 Jačanje povezivosti kao osnove digitalne tranzicije društva i gospodarstva, obzirom da su korisnici potraživali manje iznose troškova od planiranih te kašnjenje u provedbi postupka nabave.</t>
  </si>
  <si>
    <t>54%                                                (2024.)</t>
  </si>
  <si>
    <t xml:space="preserve">Postotak izvršenih isplata korisniku prije krajnjeg roka za plaćanje, za projekte koji se sufinanciraju u okviru Programa "Konkurentnost i kohezija 2021.-2027.“ </t>
  </si>
  <si>
    <t>83%                                       (2024.)</t>
  </si>
  <si>
    <t>Predmetna mjera obuhvaća projekte koji su ugovoreni u okviru Programa Konkurentnost i kohezija 2021.-2027. te projekt tehničke pomoći dodijeljene MMPI-ju kao tijelu u sustavu upravljanja i kontrole za provedbu programa iz područja konkurentnosti i kohezije za financijsko razdoblje 2021. – 2027. Izvršena sredstva odnose se na nastavak financiranja faziranih projekata iz programskog razdoblja 2014.-2020. Izvršenje odstupa od plana zbog smanjenog iznosa odobrenih troškova  u odnosu na očekivano, obzirom na izuzimanje troškova od strane Posredničkog tijela 2 do utvrđivanja relevantnih činjenica za prihvatljivost troška i podnošenje završnih ZNS-ova u slučaju faziranih projekata.</t>
  </si>
  <si>
    <t xml:space="preserve">A570001 - 88,32
A570333 - 76,13
A570249 - 99,94
A754025 - 100,00
A570340 - 94,29                    
 </t>
  </si>
  <si>
    <t>Provodi se kontinuirano</t>
  </si>
  <si>
    <t>Ostvarene su uštede na pojedinim stavkama proračuna. Dio troškova se planira okvirno, a stvarne cijene se dobivaju kroz postupak javne nabave. Dio opreme nije bilo moguće nabaviti zbog poremećaja na globalnom tržištu IKT opreme.</t>
  </si>
  <si>
    <t xml:space="preserve">
55</t>
  </si>
  <si>
    <t xml:space="preserve">
Djelotvorno i učinkovito upravljanje 
resursima i poslovnim procesima</t>
  </si>
  <si>
    <t xml:space="preserve">
Ova mjera podrazumijeva sve aktivnosti i poslove koji se tiču učinkovitog upravljanja resursima baziranom na principima efikasnosti i učinkovitosti, osiguravanja nesmetanih procesa unutarnjeg funkcioniranja Ministarstva na operativnoj razini</t>
  </si>
  <si>
    <t xml:space="preserve">
Uprava za EU fondove i strateško planiranje</t>
  </si>
  <si>
    <t xml:space="preserve">
Sve aktivnosti i poslovi vezani uz upravljanje resursima i poslovnim procesima koji su potrebni za funkcioniranje Ministarstva na operativnoj razini odvijaju se kontinuirano.</t>
  </si>
  <si>
    <t>T754039
T820077
T820079</t>
  </si>
  <si>
    <t>Mjera se provodi kontinuirano. Svake godine se ulaže u obnovu i izgradnju luka.</t>
  </si>
  <si>
    <t>47
(2024.)</t>
  </si>
  <si>
    <t>Pojedinim gradovi/općine nisu uspjeli provesti javnu nabavu na vrijeme</t>
  </si>
  <si>
    <t>37
(2024.)</t>
  </si>
  <si>
    <t>Zbog razlike između procijenjene vrijednosti nabave i ugovorene vrijednosti usluga izrade podloga i elaborata pojedinih jedinica regionalne samouprave sredstva nisu utrošena u iznosu u kojem su bila osigurana</t>
  </si>
  <si>
    <t>Resursi planirani za implementaciju planiranih strategija i nacionalnih planova nisu iskorišteni radi usklađivanja među relevantnim dionicima, što je rezultiralo odgodom početka implementacije aktivnosti.</t>
  </si>
  <si>
    <t>Uzimajući u obzir gospodarske okolnosti predviđeno je povećanje sredstava za realizaciju ugovora, do povećanja je došlo početkom godine, međutim ne u planiranom obimu</t>
  </si>
  <si>
    <t>Zbog nemogućnosti točne procjene tečaja (USD i GBP) planirana sredstva su veća od utrošenih</t>
  </si>
  <si>
    <t>175
(2024.)</t>
  </si>
  <si>
    <t>Isplata za 68 stipendista koji su stipendiju ostvarili temeljem natječaja  u 2024. godini  realizirana je u veljači 2025. godine.</t>
  </si>
  <si>
    <t>273
(2024.)</t>
  </si>
  <si>
    <t>3
(2023.)</t>
  </si>
  <si>
    <t>4
(2024.)</t>
  </si>
  <si>
    <t>Do odstupanja od ciljane vrijednosti pokazatelja za 2024. godinu je došlo zbog promjene dinamike prilagodbe svakog pojedinog željezničkog graničnog prijelaza, a isto je uzrokovano dugotrajnošću postupaka javne nabave te naknadne izmjene projektne dokumentacije, temeljem izmjene planiranih radova i dugotrajne izrade projektne dokumentacije.</t>
  </si>
  <si>
    <t>160,02
(2024.)</t>
  </si>
  <si>
    <t>42
(2024.)</t>
  </si>
  <si>
    <t>Realizirani postotak je manji od prethodno planiranog u Provedbenom programu jer je A. Dio zjama namijenjen za MMPI u iznosu 1.276.050,48 EUR ostao neutrošen nakon isteka zadnjeg roka za korištenje zajma (31.1.2024. g. tako da ukupno utrošena sredstva zajma iznose 77.723.949,52 EUR (98,38% od ugovorenih 79.000.000,00 EUR). 
Zajam je u cijelosti otplaćen 1.12.2024. g. Iznos utrošenih proračunskih sredstava predstavlja troškove otplate zajma u 2024. godini (glavnica, kamate, troškovi).</t>
  </si>
  <si>
    <t>98,38%
(2024.)</t>
  </si>
  <si>
    <t>Realizirani postotak je manji od prethodno planiranog u Provedbenom programu jer je A. Dio zjama namijenjen za MMPI u iznosu 1.276.050,48 EUR ostao neutrošen nakon isteka zadnjeg roka za korištenje zajma (31.1.2024. g.) tako da ukupno utrošena sredstva zajma iznose 77.723.949,52 EUR (98,38% od ugovorenih 79.000.000,00 EUR). 
Zajam je u cijelosti otplaćen 1.12.2024. g.. Iznos utrošenih proračunskih sredstava predstavlja troškove otplate zajma u 2024. godini (glavnica, kamate, troškovi).</t>
  </si>
  <si>
    <t>Sredstva su u izvještajnom razdoblju utrošena sukladno ugovorenim namjenama.</t>
  </si>
  <si>
    <t>Projekt „Projekt razvoja baterijskih vlakova (nositelj društvo HŽ Putnički prijevoz d.o.o.)“ - zbog promjene u vremenskom planu provedbe Projekta došlo je do vremenskog odstupanja u povlačenju sredstava te se planira povlačenje sredstava u 2025. godini.</t>
  </si>
  <si>
    <t xml:space="preserve">
Dana 27. prosinca 2024. godine donesena je Odluka Vlade Republike Hrvatske o prihvaćanju Nagodbe između RH I društva HŽ Infrastruktura d.o.o. o uređenju imovinsko-pravnih pitanja preostalih nakon podjele HŽ-Hrvatske željeznice d.o.o., slijedom čega je dana 7. siječnja 2025. godine potpisana Nagodba o uređenju imovinsko-pravnih pitanja preostalih nakon podjele HŽ-Hrvatske željeznice d.o.o.</t>
  </si>
  <si>
    <t>Mjera se provodi kontinuirano</t>
  </si>
  <si>
    <t xml:space="preserve">
A570504                                        K570344                       A819031***</t>
  </si>
  <si>
    <t>100%</t>
  </si>
  <si>
    <t>Rezervirana sredstva po ugovorima do 31.12.2024. ukupno iznose 1.505.716,81 i zahtjevi za plaćanje od 12. mjeseca se izvršavaju u siječnju slijedeće godine, stoga je izvršenje po ugovorima 100%.</t>
  </si>
  <si>
    <t>Planirana sredstva nisu u potpunosti potrošena iz razloga manjeg korištenja autocesta od strane vozila NATO i EUFOR.</t>
  </si>
  <si>
    <t xml:space="preserve">Sredstva su do sada utrošena na koordinaciju projekta i provođenje projekta, odnosno na plaće članova projektnog tima. Koordinator projekta, u suradnji s partnerom na projektu društvom Hrvatske ceste d.o.o., sudjelovao je na online sastancima. Do sada provedene aktivnosti nisu zahtijevale troškove vanjskih stručnjaka za potrebe unaprjeđenja nacionalne pristupne točke koja je smještena u Karlovcu, te je iz tog razloga došlo do znatno manjeg utroška sredstava od planiranih. </t>
  </si>
  <si>
    <t>Odstupanje od ciljane vrijednosti uzrokovano je dugotrajnim procesima javne nabave za odabir projektanta i izvođača radova, a izvoditelj radova je uveden u posao 05. prosinca 2023. godine. Tijekom 2024. godine isplaćena su sredstva u ukupnom iznosu od 3.343.840,51 euro, dok su u 2023. godini isplaćena sredstva u iznosu od 750.000,00 eura što ukupno iznosi 4.093.840,51 euro. Očekuje se da bi radovi na izgradnji predmetne ceste bili završeni do srpnja mjeseca 2025. godine.</t>
  </si>
  <si>
    <t>Sredstva su do sada utrošena na koordinaciju projekta i provođenje projekta, odnosno na plaće članova projektnog tima. Koordinator projekta je sudjelovao na svim online sastancima. Početkom listopada 2024. za provedbu usluge analize relevantnih praksi korištenja aktivne mobilnosti i javnog prijevoza u sklopu projekta A2PT angažirani su vanjski stručnjaci (tvrtka SPOT d.o.o.) za iznos ponude 8.200,00 EUR (bez PDV-a), a koja usluga će biti dovršena tijekom 2025. godine, kada se očekuje i značajnije trošenje sredstava za plaćanje usluga koje su nabavljene u 2025. godini, kao i za pripremu pilot aktivnosti na projektu. Neutrošena sredstva se planiraju potrošiti do kraja trajanja projekta. Dinamika planiranih aktivnosti na projektu je bila usporena, nisu pravovremeno provedene sve planirane nabave te su iste predviđene u 2025. godini.</t>
  </si>
  <si>
    <t>Nakon izrađene Studije izvodljivosti VKDS-a, očekuju se smjernice JASPERS misije za nastavak aktivnosti izrade studijsko-projektne dokumentacije. Projekt je nominiran u Katalog Strateških projekata Inicijative triju mora (3SI) s ukupnom vrijednosti iz Studije izvodljivosti.</t>
  </si>
  <si>
    <t>U sklopu CEF projekta Priprema FAIRway 2 radova na Rajni - Dunav koridoru (K810067) obavljao se monitoring parametara plovnog puta rijeke Dunav. Projekt je uspješno završen.</t>
  </si>
  <si>
    <t xml:space="preserve">Izrada projektne dokumentacije za infrastrukturne projekte na unutarnjim vodama u svrhu promocije zelene plovidbe   </t>
  </si>
  <si>
    <t>Nastala razlika planiranog iznosa u odnosu na izvršenje tijekom 2024. godine rezultat je kašnjenja javnih nabava. Budući da je ovo višekorisnički projekt sve projektne aktivnosti usklađuju se s partnerima iz ostalih zemalja pa tako i plan proračuna. Kako pojedini partneri nisu imali osigurana sredstva u svojim proračunima došlo je do kašnjenja prilikom definiranja elemenata potrebnih za provedbu postupka javne nabave sto je u konačnici dovelo do manjeg izvršenja.</t>
  </si>
  <si>
    <t xml:space="preserve">Ugovor za radove tehničkog održavanja plovnog puta rijeke Save, U-23/00085 je okončan u lipnju 2024. Radovi održavanja nastavljeni su u listopadu 2024. prema novom Ugovoru, U-24/00068, sklopljenom 1.10.2024. (K810001). Ugovor za radove tehničkog održavanja plovnog puta rijeka Dunav i Drava, U- 23/00063 okončan u rujnu 2024. Radovi na Dunavu i Dravi nastavljeni novim Ugovorom, U-24/00070 od 27. rujna 2024. Kroz aktivnost Gradnja i tehničko održavanje plovnih putova unutarnjih voda realiziraju se usluge tekućeg i investicijskog održavanja (K810001). Do odstupanja od planiranog iznosa je došlo uslijed vrlo povoljnih hidroloških uvjeta, što znači da su plovidbeni uvjeti bili dobri, odnosno vodostaji su bili povoljni za plovidbu (visoki), pa nije bilo potrebe za izvođenjem radova produbljivanja i proširenja korita plovnog puta.     </t>
  </si>
  <si>
    <t xml:space="preserve">U 2024. godini je, nastavno na I. fazu projekta uređenja plovnog puta i pristaništa za brodove na rijeci Kupi, pokrenut postupak javne nabave za II. fazu projekta koji nije realiziran zbog dugotrajnih i kompliciranih postupaka javne nabave. </t>
  </si>
  <si>
    <t xml:space="preserve">Razlika u izvršenju aktivnosti od planiranog zbog planom predviđenog iznosa sredstava u slučaju više rada, kako takvih radova nije bilo tijekom 2024. godine planirani iznos nije potrošen u cijelosti. </t>
  </si>
  <si>
    <t>Izvršenje na ovoj aktivnosti je manje od planiranog jer pojedini podnositelji Zahtjeva za dodjelu pomoći nisu dostavili svu potrebnu dokumentaciju sukladno Javnom pozivu.</t>
  </si>
  <si>
    <t>U sklopu aktivnosti Pripreme projekata i planskih dokumenata u unutarnjoj plovidbi (A754036) obavljena su pravna savjetovanja vezana uz reviziju (analize mogućnosti) te je izrađen nacrt novog Programa dodjele de minimis potpora za ulaganja u djelatnosti prometa na unutarnjim vodama.</t>
  </si>
  <si>
    <t>Financijska sredstava na ovoj aktivnosti se nisu utrošila obzirom na dugotrajnost postupka donošenja Odluke o donošenju Programa de minimis potpora što je uzročno utjecalo na nemogućnost donošenja i objave Javnog poziva za dodjelu de minimis potpora</t>
  </si>
  <si>
    <t>U TIJEKU.</t>
  </si>
  <si>
    <t>NIJE PROVEDENO.</t>
  </si>
  <si>
    <t xml:space="preserve">Doneseni su podzakonski propisi: Pravilnik o kriterijima za određivanje lučkih naknada, Pravilnik o pomorskim i brodarskim knjižicama te postupcima i načinu prijave i odjave na obvezno mirovinsko i zdravstveno osiguranje, Pravilnik o posredovanju pri zapošljavanju pomoraca i/ili brodaraca, Pravilnik o uvjetima davanja stvarnih i drugih prava na javnom dobru u lučkom području luka unutarnjih voda, Pravilnik o visini naknade za obavljanje tehničkog pregleda i tehničkog nadzora brodica i čamaca te Pravilnik o izmjenama i dopunama Pravilnika  o posadi plovila i plutajućih objekata unutarnje plovidbe.       </t>
  </si>
  <si>
    <t xml:space="preserve">  A570000 </t>
  </si>
  <si>
    <t>Iznos ostvaren u proračunu za rashode koji se financiraju sa zajedničke aktivnosti A570000  =  14.470.668 eura (vidjeti obrazloženje unutar točke 3. Godišnjeg izvještaja o radu za 2024. godinu)</t>
  </si>
  <si>
    <t>Dodjela subvencija za obrazovanje i osposobljavanje stručnog kadra iz oblasti unutarnje plovidbe. Nadogradnja aplikacije (sustava) za izdavanje svjedodžbi za osposobljenosti u unutarnjoj plovidbi.</t>
  </si>
  <si>
    <t xml:space="preserve">Izvršenje na ovoj aktivnosti je manje od planiranog obzirom da je pravo na dodjelu stipendija ostvario samo jedan student. Planirana su financijska sredstava namijenjena za nadogradnja aplikacije (sustava) u unutarnjoj plovidbi u iznosu od 20.000 eura (A754036). </t>
  </si>
  <si>
    <t>20%
(2024.)</t>
  </si>
  <si>
    <t>55%
(2024.)</t>
  </si>
  <si>
    <t>0% 
(2020.)</t>
  </si>
  <si>
    <t>15%
(2024.)</t>
  </si>
  <si>
    <t>2
(2020.)</t>
  </si>
  <si>
    <t>50%
(2020.)</t>
  </si>
  <si>
    <t>37%
(2024.)</t>
  </si>
  <si>
    <t>A810015</t>
  </si>
  <si>
    <t>30% 
(2020)</t>
  </si>
  <si>
    <t>85% 
(2024.)</t>
  </si>
  <si>
    <t xml:space="preserve"> K810001                         </t>
  </si>
  <si>
    <t xml:space="preserve">K570297 </t>
  </si>
  <si>
    <t>75%
(2024.)</t>
  </si>
  <si>
    <t>30%
(2024.)</t>
  </si>
  <si>
    <t>10%
(2020.)</t>
  </si>
  <si>
    <t>80%
(2024)</t>
  </si>
  <si>
    <t>15%
(2020.)</t>
  </si>
  <si>
    <t>40%
(2024.)</t>
  </si>
  <si>
    <t>70%
(2024.)</t>
  </si>
  <si>
    <t>23
(2024.)</t>
  </si>
  <si>
    <t xml:space="preserve">A754036                            </t>
  </si>
  <si>
    <t xml:space="preserve">A821014                </t>
  </si>
  <si>
    <t>Potpisan je Ugovor sa Izvođačem, te je isti uveden u posao (listopad 2024.). U tijeku su aktivnosti na izradi izvedbeno tehničke dokumentacije za novi sustav.</t>
  </si>
  <si>
    <t>2,6 km
(2024.)</t>
  </si>
  <si>
    <t>Nakon što je Vlada RH  6. svibnja 2022. godine donijela Odluku o davanju suglasnosti za sklapanje ugovora o sufinanciranju javne usluge u cestovnom prijevozu putnika za razdoblje od 2022. do 2024. godine sklopljena su u 2022. godini dva Ugovora o sufinanciranju javne usluge u cestovnom prijevozu putnika sa Zagrebačkom županijom i s Koprivničko-križevačkom županijom na period od dvije godine, a u 2023. godini još tri Ugovora o sufinanciranju javne usluge u cestovnom prijevozu putnika sa Sisačko-moslavačkom županijom, Virovitičko-podravskom županijom i Bjelovarsko-bilogorskom županijom također na period od dvije godine. U 2024 godini potpisani su ugovori sa Zagrebačkom županijom, Koprivničko-križevačkom županijom na novi rok od sedam godina te sa Šibensko-kninskom županijom također na rok od sedam godina.</t>
  </si>
  <si>
    <t>45.832
(2024.)</t>
  </si>
  <si>
    <t>55.076.325
(2024.)</t>
  </si>
  <si>
    <t>18,90 km
(2024.)</t>
  </si>
  <si>
    <t>Planirani  i ostvareni iznosi po pojedinim stavkama proračuna upisani su u ukupnom iznosu unutar jedne aktivnosti obzirom da ih nije bilo moguće raspodijeliti.</t>
  </si>
  <si>
    <t>Sredstva su utrošena na koordinaciju projekta i provođenje projekta, odnosno na plaće članova projektnog tima. Hrvatske ceste d.o.o. su dostupne podatke u Nacionalnoj pristupnoj točki testirale s razvijenim alatom u sklopu projekta za validaciju raspoloživih podataka u NETEX profilu. Projekt je uspješno završen, a preostala EU sredstva temeljem završnog izvješća će biti uplaćena početkom 2025. godine.</t>
  </si>
  <si>
    <t>Izvršenje financijskog plana odstupalo je od plana iz razloga što isporuka vozila sukladno provedenoj javnoj nabavi nije mogla biti izvršena tijekom 2024. godine jer je prema Ugovoru isporuka planirana u travnju 2025. godine. Također, planirana sredstva za nabavu službene, radne i zaštitne odjeće nisu utrošena jer nije donesen »Pravilnik o obrascu iskaznice, obliku značke, opremi i službenoj odjeći inspektora cestovnog prometa i cesta« na temelju kojeg se nabavlja predmetna oprema. Isto tako, tijekom 2024. godine provedena je javna nabava za nabavu DSRC antene i potpisan Ugovor za održavanje sustava CRIS, a sredstva planirana za ove namjene realizirat će se tijekom 2025. godine.</t>
  </si>
  <si>
    <t>Sredstva su do sada utrošena na koordinaciju projekta i provođenje projekta, odnosno na plaće članova projektnog tima. Koordinator projekta je sudjelovao na svim online sastancima. Do sada provedene aktivnosti nisu zahtijevale troškove stručnjaka za potrebe provođenja X4ITS projekta, a neutrošena sredstva se planiraju potrošiti do kraja trajanja projekta.</t>
  </si>
  <si>
    <t>Projekt je započeo 2016. godine, a završetak se očekivao do 31. prosinca 2020. godine. Međutim, uslijed djelovanja pandemije COVID-19 došlo je do kašnjenja vezano uz postupke javih nabava, te je trajanje projekta produženo do lipnja 2023. godine. U 2024. godini je prihvaćeno završno izvješće temeljem kojeg su obavljena završna plaćanja EU sredstava u iznosu 796.650 eur. Sredstva su utrošena na refundaciju troškova upravljanja projektom i usluga unaprjeđenja centara za upravljanje prometom na državnim cestama i autocestama. Razlika između planiranih sredstava i isplaćene refundacije pojavila se zbog toga što u vrijeme planiranja nije bilo poznato koliko sredstava je potrebno za poslove koje su obavljala društva HAC i HC na provođenju projekta.</t>
  </si>
  <si>
    <t>Iznos ostvaren u proračunu za  rashode koji se financiraju sa zajedničke aktivnosti A570000  =  14.470.668 eura (vidjeti obrazloženje unutar točke 3. Godišnjeg izvještaja o radu za 2024. godinu).</t>
  </si>
  <si>
    <t>Upisani iznos odnosi se na stavku A819031 Provedba ugovora o koncesiji Bina-Istra.</t>
  </si>
  <si>
    <t xml:space="preserve">Mjera se provodi kontinuirano uključujući provedbu svih navedenih aktivnosti. </t>
  </si>
  <si>
    <t>U prosincu 2018. godine sklopljen je desetogodišnji PSO ugovor za razdoblje 2019.-2028. godine. 
Izvješće za 2024. godinu dostavljeno je sukladno Ugovoru do 28. veljače 2025. godine.</t>
  </si>
  <si>
    <t xml:space="preserve">Cilj projekta je promicanje prijevoza željeznicom kao održive vrste prometa (ekološki i ekonomičnija vrsta prijevoza) te podizanje razine svijesti o prednostima korištenja istog kroz kulturno umjetničke sadržaje, omogućavanje bolje dostupnosti informacija o prednostima prijevoza željeznicom i kulturnih sadržaja u manje razvijenim zajednicama, povezivanje zajednica, umjetnika i putnika željeznicom te dijeljenje resursa za otvaranje novih mogućnosti za suradnju. Također, cilj projekta nadovezuje se na opće i specifične ciljeve navedene u Strategiji prometnog razvoja Republike Hrvatske za razdoblje 2017. do 2030. godine.
Projekt je trebao započeti u 2024.godini, ali zbog izmjene sudionika na projektu isti nije realiziran već je prolongiran na 2025. godinu. </t>
  </si>
  <si>
    <t>U 2024. godini provedbom javnog poziva, odobreno je ukupno 34 projekta ukupne vrijednosti 587.662,92 €, za koje je isplaćeno ukupno 569.239,51 €.</t>
  </si>
  <si>
    <t>Manje ostvarenje od planiranog posljedica je činjenice da nijedna brodarska škola nije započela sa provedbom programa Nautičar unutarnje plovidbe u 2024. godine kako je prethodno bilo planirano, jer je Odluka o uvođenju strukovnog kurikula za stjecanje kvalifikacije Nautičar unutarnje plovidbe / Nautičarka unutarnje plovidbe (160907) u sektoru Promet i logistika, donesena tek dana 28. siječnja 2025. godine, („Narodne novine“ br. 14/25), a u koju su ugrađeni svi tehnički uvjeti za provedbu predmetnog programa obrazovanja temeljem odredbi prethodno navedenih Direktiva, u skladu sa kojima je nužno osigurati visoki stupanj opremljenosti učilišta koji provodi program obrazovanja Nautičar unutarnje plovidbe, a koji je preduvjet za stjecanja zvanja i osposobljenosti u unutarnjoj plovidbi.</t>
  </si>
  <si>
    <t>Aktivnosti u okviru predmetne mjere se nastavljaju provoditi i u narednom razdoblju</t>
  </si>
  <si>
    <t xml:space="preserve">94,87
</t>
  </si>
  <si>
    <t xml:space="preserve">1.308.937
</t>
  </si>
  <si>
    <t xml:space="preserve">1.241.780,42
</t>
  </si>
  <si>
    <t>Aktivnost se odnosi na sufinanciranje održavanja mreže plovila čistača mora, odnosno specijaliziranih plovila, koja se sastoji od 3 broda i 7 brodica, namijenjenih za provedbu aktivnosti kod iznenadnih onečišćenja mora, prema Planu intervencija kod iznenadnih onečišćenja mora. Specijalizirana plovila nalaze se na strateškim lokacijama duž Jadranske obale, za potrebe obalnih županija i državnog stožera Plana intervencija. Temeljem Odluke Vlade Republike Hrvatske, od 19. travnja 2019. godine, o sufinanciranju održavanja mreže plovila čistača mora za djelovanje kod iznenadnih onečišćenja mora, financiranje se od 2019. godine izvršava iz financijskog plana Ministarstva mora, prometa i infrastrukture. Navedenom Odlukom utvrđeno je da će Vlada Republike Hrvatske sufinancirati dio troškova održavanja mreže plovila čistača mora, u ukupnom iznosu 30.526,20 EUR po plovilu čistaču mora godišnje, što ukupno za deset plovila čistača mora iznosi 305.262 EUR godišnje. Opći cilj projekta je osiguravanje preduvjeta za učinkovitu zaštitu morskog okoliša i obalnog područja od iznenadnih onečišćenja mora s pomorskih objekata, provedba mjera za smanjenje šteta u morskom okolišu i obalnom području, zaštite ljudskog zdravlja, te sprečavanja ometanja pomorske djelatnosti i drugih zakonitih uporaba mora i podmorja. Posebni cilj je osiguranje stalne pripravnosti brodova i brodica čistača mora za slučaj potrebe reagiranja po Planu intervencija kod iznenadnih onečišćenja mora na području unutarnjih morskih voda i teritorijalnog mora. S tim u vezi sukladno obvezi izrade Izjave o fiskalnoj odgovornosti izrađena je i kontrola na licu mjesta.</t>
  </si>
  <si>
    <t xml:space="preserve">305.262
</t>
  </si>
  <si>
    <t>Projekt ASAP ima za cilj pružiti jadranskim zemljama koordinacijsku platformu za uspostavu mehanizma za provedbu prekograničnog odgovora u slučaju iznenadnih onečišćenja mora, a radi zaštite morskog okoliša, osjetljivih područja, zdravlja građana te zaštite gospodarskih djelatnosti koje su od vitalnog značaja za dobrobit u Jadranskom moru. 
Od početka provedbe projekta do kraja 2024. godine Ministarstvo mora, prometa i infrastrukture izvršilo je slijedeće aktivnosti: uspostavljen je projektni tim za provedbu projekta, potpisan je Partnerski ugovor za provedu projekta, a članovi projektnog tima sudjelovali su na Kick-off sastanku projekta održanom u Trstu 23. i 24. rujna 2024. te drugim virtualnim koordinacijskim sastancima i radionicama koje su organizirane za potrebe provedbe projekta. Izvršene su i odgovarajuće komunikacijske aktivnosti shodno pravilima programa, kako bi se osigurala vidljivost projekta. U pogledu ostalih tehničkih aktivnosti, Ministarstvo mora, prometa i infrastrukture kao voditelj WP2 radnog paketa pristupilo je izradi nacrta Zajedničke metodologije za provedbu WP2 (D.2.1.1) kao i pristupilo planiranju vježbe u Južnom Jadranu (D.2.4.2), koja će biti održana u listopadu 2025. godine.</t>
  </si>
  <si>
    <t xml:space="preserve">15,73
</t>
  </si>
  <si>
    <t>Projekt NAMIRS je završio s 29. veljače 2025. godine. Sve projektne aktivnosti su uspješno obavljene.</t>
  </si>
  <si>
    <t>Uredba o Nacionalnom planu traganja i spašavanja je stupila na snagu 16. ožujka 2024. godine.</t>
  </si>
  <si>
    <t>U VTMIS sustav je uspješno integriran modul VII faze nadogradnje sustava čime je ova mjera provedena. Primopredaja je izvršena 23.srpnja 2024. godine</t>
  </si>
  <si>
    <t>Sredstva planirana za ovu nadogradnju nisu u potpunosti iskorištena obzirom je ponuda bila manja od planiranih. Aktivnost je u potpunosti izvršena.</t>
  </si>
  <si>
    <t>Ministarstvo mora, prometa i infrastrukture u suradnji s pomorskim administracijama zemalja jadransko-jonske regije provodilo je projekt „Adriatic - Ionian Joint Approach for Development and Harmonisation of Procedures and Regulations in the Field of Navigation Safety - EUREKA“ koji je odobren za sufinanciranje iz okvira Interreg V-B Adriatic-Ionian ADRION programa. Projekt EUREKA usklađen je s mjerama EUSAIR Strategije i pripadajućeg Akcijskog plana, a njegov cilj je podizanje razine sigurnosti plovidbe i zaštite mora u jadransko - jonskoj regiji. Projekt EUREKA započeo je 1. prosinca 2020. godine, a završio je 30. rujna 2023. godine. Ministarstvo mora, prometa i infrastrukture bilo je vodeći projektni partner, a u njemu su sudjelovale pomorske administracije nadležne za sigurnost plovidbe jadransko - jonskih zemalja, i to: Italije, Slovenije, Grčke, Crne Gore i Albanije, te Pomorski fakultet u Rijeci i Univerzitet Crne Gore. Pridruženi projektni partner bilo je Ministarstvo komunikacija i prometa Bosne i Hercegovine. EUREKA predstavlja projekt od strateške važnosti za unaprjeđenje sigurnosti pomorskog prometa u području Jadransko-jonske regije, u okviru čije provedbe su izvršene sve ključne planirane projektne aktivnosti koje se odnose na osnivanje stalne transnacionalne mreže za sigurnost plovidbe, modernizaciju sustava obveznog javljanja brodova u Jadranskom moru ADRIREP s prijedlogom nove rezolucije Međunarodnoj pomorskoj organizaciji (IMO) i novoga pojednostavnjenog tehnološkog rješenja izvješćivanja, razmjenu podataka o pomorskom prometu od značaja za sigurnost plovidbe između zemalja jadransko - jonskog područja i standardizaciju usluga sigurnosti plovidbe i VTS usluga u ovom morskom prostoru. Sredstva koja su na ovoj aktivnosti realizirana u 2024. godini odnosila su se isključivo na isplate prema projektnim partnerima, a koje je Ministarstvo mora, prometa i infrastrukture kao vodeći projektni partner po primitku obavijesti o konačnom zavaranju projekta od strane Interreg ADRION programa primilo u 2024. godini, nakon čega je i izvršilo isplate projektnim partnerima.</t>
  </si>
  <si>
    <t>100 %
(2024.)</t>
  </si>
  <si>
    <t>Sustav nadzora i upravljanja pomorskim prometom (VTMIS) je tehnički sustav službe nadzora i upravljanja pomorskim prometom (VTS) ustrojenom u skladu s odredbama Pomorskoga zakonika. Na aktivnosti su osigurana sredstva  za redovno / kontinuirano održavanje sustava za nadzor i upravljanje pomorskim prometa (VTS).</t>
  </si>
  <si>
    <t>Zbog nepredviđenih obveznih ušteda u proračunu veliki dio aktivnosti je prebačen u 2025. godinu</t>
  </si>
  <si>
    <t>Sustav nadzora i upravljanja prometom na unutarnjim vodama (RIS) je tehnički sustav nacionalne RIS središnjice ustrojenom u skladu s odredbama Zakona o lučkim kapetanijama.. Na aktivnosti su osigurana sredstva  za redovno / kontinuirano održavanje RIS sustava.</t>
  </si>
  <si>
    <t>Troškovi za redovan rad i održavanje flote lučkih kapetanija koju čine 5 brodova, 34 brodica i 12 čamaca lučkih kapetanija obuhvaćaju troškove tekućeg i investicijskog održavanja, uključujući i potrošni materijal, dodatnih ulaganja u opremu i uređaje, troškove goriva i ostale manje troškove u 2024. godini</t>
  </si>
  <si>
    <t xml:space="preserve">Nekoliko brodica je rashodovano te se na njih nisu trošila sredstva za redovno održavanje </t>
  </si>
  <si>
    <t>21
(2024.)</t>
  </si>
  <si>
    <t>24
(2024.)</t>
  </si>
  <si>
    <t>Održavanje zgrada vrši se kontinuirano radi osiguravanja uvjeta rada službenika.</t>
  </si>
  <si>
    <t>U tijeku su radovi na predviđenoj obnovi građevinskih objekata pokrenutih u 2024., i biti će isplaćeni prema izvršenju radova i dinamici plaćanja.</t>
  </si>
  <si>
    <t>Iako je postotak riješenosti zahtjeva stranaka nešto niži od prosjeka prethodnih godina i 2024. godine taj postotak je bio veći od 90%. Planom rada za 2025. godinu utvrđene su aktivnosti usmjerene na utvrđivanje kašnjenja u rješavanju pojedinih vrsta zahtjeva i poduzimanje odgovarajućih korektivnih mjera.</t>
  </si>
  <si>
    <t xml:space="preserve">% riješenosti zahtjeva stranaka </t>
  </si>
  <si>
    <t>93,1
(2024.)</t>
  </si>
  <si>
    <t xml:space="preserve">77,09
</t>
  </si>
  <si>
    <t xml:space="preserve">85,53
</t>
  </si>
  <si>
    <t>U okviru projektne aktivnosti, sredstva su utrošena za plaće članova projektnog tima te službeno putovanje. Također, izvršena je nabava roll-upa, a održani su Kickoff sastanak projekta i početna konferencija. Obzirom na oduženje postupka javne nabave i činjenicu da su konzultantske usluge (vanjska savjetodavna podrška Ministarstva mora, prometa i infrastrukture radi postizanja pune i uspješne implementacije svih projektnih aktivnosti) ugovorene tek krajem godine, sredstva nisu bila utrošena prema planu. Dodatno, Ministarstvo mora, prometa i infrastrukture, kao projektni koordinator, temeljem Ugovora o dodjeli bespovratnih sredstava za projekt 101127567 – CYSCROMS, isplatilo je avans projektnim partnerima Plovput i Jadrolinija.</t>
  </si>
  <si>
    <t>Projektom RIS COMEX 2 predviđeno je rezultate RIS-a implementirati na europskoj razini u jedinstveno upravljanje na pojedinim prometnim koridorima, a posebno na riječnom koridoru Dunava, te cestovnim i željezničkim koridorima. Projekt uz pomoć RIS-a ima za cilj daljnji razvoj i optimizaciju upravljanja koridorima na usklađen način te prilagođen operativnim potrebama i zahtjevima dionika u području unutarnje plovidbe. Koridorske informacijske i usluge temeljene na RIS-u omogućit će poboljšano upravljanje prometom i povećanu učinkovitost tijekom postupaka (granične) kontrole od strane povezanih tijela, kao i optimizirano upravljanje transportom od strane logističkog sektora.</t>
  </si>
  <si>
    <t>3%                                          (2024.)</t>
  </si>
  <si>
    <t xml:space="preserve">8,29
</t>
  </si>
  <si>
    <t>Ovom aktivnosti osigurana su sredstva državnog proračuna za obnovu flote koja je nužna za pružanje usluga sigurnosti plovidbe kao što su traganje i spašavanje osoba u pogibelji na moru te za nadzor i upravljanje pomorskim prometom. U 2024. godini je ostvarena daljnja obnove flote i nabava novih brodica</t>
  </si>
  <si>
    <t>5795
(2024.)</t>
  </si>
  <si>
    <t>U 2024. godini planirano je povezivanje Informacijskog sustava sigurnosti plovidbe s nacionalnim sustavom ePristojbe kako bi se omogućilo plaćanje preko interneta naknada za polaganje ispita koji se polažu u svrhu stjecanja uvjerenja i svjedodžbi o osposobljenosti pomoraca i brodaraca. Preduvjet za ovo povezivanje je bila potpuna integracija nacionalnog sustava sa sustavom Europske unije vezano za razmjenu podataka o svjedodžbama brodaraca i brodarskim knjižicama. Kako je ova integracija u cijelosti ostvarena tek u zadnjem kvartalu 2024. godine, integracija sa sustavom ePristojbe pomaknuta je za 2025. godinu. Sredstva planirana za uspostavu sustava CISE nisu utrošena u 2024. zbog neplaniranih administrativnih okolnosti.</t>
  </si>
  <si>
    <t>30
(2024.)</t>
  </si>
  <si>
    <t>62
(2024.)</t>
  </si>
  <si>
    <t>12478
(2024.)</t>
  </si>
  <si>
    <t>25%
(2024.)</t>
  </si>
  <si>
    <t xml:space="preserve">Najznačajnija odstupanja u ostvarenju planiranih troškova povezana su sa provedbom postupaka zapošljavanja koja se nisu ostvarila niti u planiranom broju novih zapošljavanja niti prema predviđenoj dinamici te su kao posljedica navedenog i troškovi za zaposlene manji od planiranog.  Isto tako je i postupak nabave novih odora kasnio u odnosu na planiranu dinamiku zbog čega tijekom 2024. godine nije bilo troškova za tu namjenu. </t>
  </si>
  <si>
    <t xml:space="preserve">Sudjelovanje u radnim skupina za izradu propisa u skladu sa Planom zakonodavnih aktivnosti </t>
  </si>
  <si>
    <t>Aktivnosti se odnose na redovan rad službenika koji obavljaju inspekcijske poslove. Uzevši u obzir da je određeni broj djelatnik otišao u mirovinu, sredstva nisu u cijelosti iskorištena.</t>
  </si>
  <si>
    <t xml:space="preserve">U 2024. godini MMPI je nabavilo još 5 kontejnera s visokokapacitetnim branama s pratećom opremom ukupne dužine 2,5 km, u ukupnoj vrijednosti od 1.217.406,25 eura. Ovim je dovršen postupak osnovnog opremanja prvog EAS-HR sustava smještenog u Splitu, u kojem je uskladišteno sveukupno: 4.250 m brana s pripadajućom opremom, dva skimmera kapaciteta 50m3 s pripadajućom opremom, jedan kontejnerizirani posebni sustav za prikupljanje teških ulja, krhotina i plutajućeg otpada te ukupno 110 m3 kapaciteta za privremeno skladištenje ulja i opasnih tekućina na moru i obali. U 2024. godini izvršena je i edukacija osoblja uključenog u provedbu Plana intervencija kod iznenadnih onečišćenja mora prema modelu IMO level II i IMO level III u ukupnoj vrijednosti od 4.975 eura. Dodatno u 2024. godini ugovorena je i polica osiguranja opreme u ukupnoj vrijednosti od  19.399,17 eura. 
</t>
  </si>
  <si>
    <t>Sredstva planirana u 2024. godini utrošena su na plaće i doprinose članova projektnog tima, putovanja na sastanke upravljačkog odbora i završnu vježbu te završnu konferenciju projekta u Trstu. Do neizvršenja planiranih troškova došlo je zbog nemogućnosti slanja brodova Uprave sigurnosti plovidbe na završnu vježbu . Isto tako je putovanje koje je bilo planirano za 20 osoba u zadnji čas otkazano od većine osoba koje su pozvane. Projekt je završen 29. veljače 2024. godine.</t>
  </si>
  <si>
    <t>Broj STM razmijenjenih planova putovanja</t>
  </si>
  <si>
    <t xml:space="preserve">Donošenjem Pravilnika o pomorskim i brodarskim knjižicama te postupcima i načinu prijave i odjave na obvezno mirovinsko i obvezno zdravstveno osiguranje ("Narodne novine", br. 21/24) i dogradnjom Informacijskog sustava sigurnosti plovidbe u dijelu aplikacija i javnih servisa omogućene su nove elektronske usluge koje se odnose na prijavu plovidbene službe za pomorce u međunarodnoj plovidbi korištenjem javne elektronske usluge ePomorac, prijava ukrcaja i iskrcaja svih brodaraca za vlasnike i brodare brodova u unutarnjoj plovidbi i prijava ukrcaja i iskrcaja pomorca u nacionalnoj plovidbe iza vlasnike, brodare i kompanije. </t>
  </si>
  <si>
    <t xml:space="preserve">Plovput d.o.o., Zadarska županija, Grad Nin, Općina Privlaka, Općina Vir, Općina Vrsi, te Ministarstvo mora, prometa i infrastrukture 2018. godine zaključili su Sporazum o koordinaciji, zajedničkom financiranju i realizaciji izvođenja radova proširenja i produbljenja plovnog kanala Privlački gaz broj: 1/1-2- 1983/18-3848/ŽM, kojim su uređeni međusobni odnosi u svezi koordinacije aktivnosti, zajedničkog financiranja i realizacije izvođenja radova proširenja i produbljenja plovnog kanala Privlački gaz. U svrhu realizacije navedenog projekta. U svibnju 2021. godine ugovorne strane sklopile su Aneks br. 1. Sporazuma o koordinaciji, zajedničkom financiranju i realizaciji izvođenja radova proširenja i produbljenja plovnog kanala Privlački gaz broj: 1/1-2- 1983/18-3848/ŽM kojim je utvrđen udjel sufinanciranja projekta od strane svih ugovornih stranaka Sporazuma. Istim Aneksom br. 1 Sporazuma utvrđeno je da će Ministarstva mora, prometa i infrastrukture sudjelovati u financiranju radova u postotku od 42,51% ukupne procijenjene vrijednosti projekta. Nakon što je Plovput d.o.o. proveo sve postupke javne nabave, odnosno po konačnom utvrđivanju iznosa neophodnog za financiranja cjelokupnog projekta Ministarstvo mora, prometa i infrastrukture zaključilo je dana 22. prosinca 2021. godine Ugovor o zajedničkom financiranju projekta proširenja i produbljenja plovnog kanala Privlački gaz Broj: 1/1-2-3016/19-4133/ŽM s ostalim navedenim ugovornim stranama. Obzirom na okolnosti koje su pratile provedbu projekta, u njegovoj izvedbi tijekom realizacije došlo je do promjene planirane dinamike radova, kao i tehnoloških izmjena, posljedično čemu su između ugovornih partnera sklopljeni i dodaci navedenom ugovoru. Tijekom 2024.  Ministarstvo mora, prometa i infrastrukture izvršilo je sve svoje obveze po predmetnom projektu, čime je ujedno isti u odnosu na Ministarstvo mora, prometa i infrastrukture i dovršen. Predmetna sredstva utrošena su za radove produbljenja i proširenja plovnog kanala Privlački gaz, sukladno projektnoj dokumentaciji. 
</t>
  </si>
  <si>
    <t xml:space="preserve">Ministarstvo mora, prometa i infrastrukture vodeći je projektni partner u projektu CYSCROMS - Cyber Safety in Croatian maritime Transport Sectore, čija je provedba započela 1. listopada 2023. godine, a trajati će ukupno 36 mjeseci. Projekt CYSCROMS sufinancira se iz programa Digital Europe, a u njemu pored Ministarstva mora, prometa i infrastrukture sudjeluju lučke uprave Zadar, Split, Ploče i Dubrovnik, te Jadrolinija i Plovput. Cilj projekta je osigurati visoku razinu usklađenosti identificiranih operatora ključnih usluga sa zahtjevima iz Direktive NIS, odnosno s Direktivom NIS 2 koja ju nasljeđuje kao odgovor EU na rastuće prijetnje u kibernetičkom prostoru i veće zahtjeve za poduzimanjem mjera kibernetičke sigurnosti. Ukupna vrijednost projekta CYSCROMS iznosi 5.101.672,56 €, pri čemu maksimalni iznos EU sufinanciranja iznosi 2.550.836,29 €. Planirani iznos EU sufinanciranja koji se odnosi na Ministarstvo mora, prometa i infrastrukture kao partnera iznosi 334.246,52 €.
U 2024. godini Ministarstvo mora, prometa i infrastrukture kao vodeći partner provelo je postupak nabave usluga tehničke pomoći u provedbi projekta, koordinaciji te provedbi aktivnosti iz domene kibernetičke sigurnosti u sklopu projekta CYSCROMS, te je sklopilo ugovor s odabranim ponuditeljem u ukupnoj vrijednosti 186.500 €, tek krajem godine, što je rezultiralo manjim izvršenjem od plana. Predmetni ugovor realizirat će se tijekom implementacije projekta. Također, tijekom 2024. godine financijska sredstva utrošena su i za potrebe realizacije sastanaka Upravljačkog odbora konzorcija, a koje je shodno projektnom planu organizirao vodeći projektni partner.
</t>
  </si>
  <si>
    <t>U sklopu ove aktivnosti osigurana su sredstva za trošak plaća članova projektnog tima te nabavu Elaborata rekonstrukcije VHF infrastrukture na području RH. Obzirom da dinamiku ostalih projektnih aktivnosti treba uskladiti s ostalih 16 projektnih partnera iz 14 zemalja, te da je na zajedničkoj projektnoj razini došlo do određenih kašnjenja u provedbi, prethodno predviđene aktivnosti u projektnom planu odgođene su za razdoblje 2025-2027. Iz tog razloga vidljivo je odstupanje ostvarenog od planiranog iznosa.</t>
  </si>
  <si>
    <t>Podrtine i potonule stvari predstavljaju izravnu prijetnju sigurnosti plovidbe, te su ujedno i mogući izvor onečišćenja morskog okoliša i obalnog područja, koja mogu imati dalekosežne posljedice za sigurnost i zdravlje ljudi te morski okoliš. Sredstva za provedu ove aktivnosti namijenjena su financiranju vađenja podrtina i potonulih stvari koje se nalaze u teritorijalnom moru i unutarnjim morskim vodama, te za uklanjanje podrtina i potonulih stvari koje se nalaze u teritorijalnom moru, unutarnjim morskim vodama, te na području isključivog gospodarskog pojasa Republike Hrvatske i epikontinentalnog pojasa Republike Hrvatske, a na koje se odnose odredbe Pomorskog zakonika propisane člankom 840.n i 840.s. Člankom 50. stavak 3. Pomorskog zakonika utvrđeni su poslovi od javnog interesa koje u unutarnjim morskim vodama i teritorijalnom moru osigurava Republika Hrvatska, između kojih su i poslovi uređivanja i održavanja plovnih putova. Stavkom 3. istog članka propisano je da poslove uređivanja i održavanja plovnih putova obavlja trgovačko društvo Plovput d.o.o. kao javnu ovlast. Člankom 840.n stavkom 9. Pomorskog zakonika propisano je da je u slučajevima iz stavka 6. i 7. istog članka tijelo ovlašteno za uklanjanje podrtine trgovačko društvo Plovput d.o.o. za podrtine koje se nalaze izvan lučkog područja, dok je stavkom 10. istog članka propisano da sredstva za uklanjanje podrtina temeljem stavka 6. i 7. istog članka osigurava tijelo ovlašteno za uklanjanje, osim kada je riječ o trgovačkom društvu Plovput d.o.o. u kojem slučaju se sredstva osiguravaju u državnom proračunu, što ne utječe na odgovornost vlasnika za sve troškove u vezi s uklanjanjem podrtine temeljem članka 840.nj. Pomorskog zakonika. Člankom 840.s stavkom 7. određeno je da je tijelo ovlašteno za uklanjanje potonule stvari iz stavka 4. istog članka trgovačko društvo Plovput d. o. o. za potonule stvari koje se nalaze izvan lučkog područja, dok je stavkom 8. istog članka određeno da sredstva za uklanjanje temeljem stavaka 4., 5. ili 6. istog članka osigurava tijelo ovlašteno za uklanjanje, osim kad je riječ o trgovačkom društvu Plovput d.o.o. u kojem slučaju se sredstva osiguravaju u državnom proračunu, što ne utječe na obvezu vlasnika da naknadi sve troškove u vezi s uklanjanjem za koje odgovara sukladno članku 840.t  Zakonika. U 2024. godini društvo Plovput d.o.o., kao tijelo ovlašteno za uklanjanje podrtina koje se nalaze izvan lučkog područja, uklonilo je podrtinu broda Ullise of the Sea, shodno rješenju Lučke kapetanije Rijeka. Temeljem odredbi 840.n i 840.nj Pomorskog zakonika, Ministarstvo mora, prometa i infrastrukture za predmetno uklanjanje refundiralo je društvu Plovput d.o.o. ukupno 36.057,39 €. Također, društvu Plovput izvršena je refundacija troškova u vezi uklonjene podrtine Pilotbot 66, prema Rješenju Lučke kapetanije Dubrovnik u iznosu od 8.550 €. Do manjeg ostvarenja financijskih sredstava u okviru predmetne aktivnosti u odnosu na planirana  došlo je iz razloga što je u listopadu 2024. godine ovo Ministarstvo zaprimilo obavijest društva Wiener osiguranje Vienna Insurance Group d.d. o sklapanju tripartitnog ugovora s PJSC Insurance Company USG i VIG RE zajšt´ovna a.s., a kojim je isto društvo preuzelo obvezu zbrinjavanja podrtine m/b Deala IMO: 7405091, zastava Tanzanija, u upisanom vlasništvu „DEALA SHIPPING AND TRADING COMPANY“, Monrovia, Liberia, nasukanog dana 16. travnja 2024. godine kod rta Ubac na području Općine Raša, u svojstvu posrednika, odnosno davatelja usluge, u ime i za račun USG-a, u svrhu uklanjanja predmetne podrtine m/b Deala i njezinog zbrinjavanja, a koja je aktivnost u tijeku. S tim u vezi prestala je potreba za uklanjanjem predmetne podrtine temeljem članka 840.n stavak 5. točka b) Pomorskog zakonika, a kojim je predviđeno da, po nalogu Lučke kapetanije, podrtinu može ukloniti ovlašteno tijelo na trošak i rizik vlasnika ako on to ne učini u navedenom roku, a što je u ovom predmetnu prvotno bio slučaj. Time je i prestala potreba osiguravanja sredstava Državnog proračuna RH, koja su na ovu namjenu bila planirana, a temeljem članka 840.n. stavak 10. Pomorskog zakonika.</t>
  </si>
  <si>
    <t>Unaprijeđen sustav reagiranja na iznenadna onečišćenja mora s pomorskih objekata u Jadranu</t>
  </si>
  <si>
    <t>35% 
(2019.)</t>
  </si>
  <si>
    <t>55% 
 (2024.)</t>
  </si>
  <si>
    <t>55% 
(2024.)</t>
  </si>
  <si>
    <t>Obavljena kontrola kod 10%, a najviše 100 krajnjih korisnika kojima je na godišnjoj razini isplaćeno 20.000,00 kuna ili više</t>
  </si>
  <si>
    <t>54 
(2021.)</t>
  </si>
  <si>
    <t>70 
(2024.)</t>
  </si>
  <si>
    <t>70 
 (2024.)</t>
  </si>
  <si>
    <t>22
 (2021.)</t>
  </si>
  <si>
    <t>30
(2022.)</t>
  </si>
  <si>
    <t>0                                                 (2024.)</t>
  </si>
  <si>
    <t>Izrada nove metodologije zahtijeva usklađivanje sa svim relevantnim zakonodavnim i operativnim okvirom, što je dodatno produžilo dinamiku te Studija nije izrađena.</t>
  </si>
  <si>
    <t xml:space="preserve">Opći cilj projekta je osiguravanje preduvjeta za učinkovitu zaštitu morskog okoliša i obalnog područja od iznenadnih onečišćenja mora s pomorskih objekata,  provedba mjera za smanjenje šteta u morskom okolišu i obalnom području, zaštite ljudskog zdravlja, te sprečavanja ometanja pomorske djelatnosti i drugih zakonitih uporaba mora i podmorja u slučajevima iznenadnim onečišćenja mora velikih razmjera, te podizanju sposobnosti RH za reagiranje na iste. U 2022. godini sklopljeni su Okvirni sporazumi za usluge provedba mjera intervencija zaštite mora od onečišćenja te nabava opreme i sredstava za intervencije kod iznenadnih onečišćenja mora (za grupe 1, 5, 6, 7, 8, 9, 10 i 11). U 2024. godini Ministarstvo mora, prometa i infrastrukture pokrenulo je postupke konzumiranja jednog Okvirnog sporazuma temeljem kojeg je nabavljeno 5 kontejnera s visokokapacitetnim branama s pratećom opremom ukupne dužine 2,5 km, u ukupnoj vrijednosti od 1.217.406,25 eura. Ovim je dovršen postupak osnovnog opremanja prvog EAS-HR sustava smještenog u Splitu, u kojem je uskladišteno sveukupno: 4.250 m brana s pripadajućom opremom, dva skimmera kapaciteta 50m3 s pripadajućom opremom, jedan kontejnerizirani posebni sustav za prikupljanje teških ulja, krhotina i plutajućeg otpada te ukupno 110 m3 kapaciteta za privremeno skladištenje ulja i opasnih tekućina na moru i obali. U 2024. godini izvršena je i edukacija osoblja uključenog u provedbu Plana intervencija kod iznenadnih onečišćenja mora prema modelu IMO level II i IMO level III u ukupnoj vrijednosti od 4.975 eura. Dodatno u 2024. godini ugovorena je i polica osiguranja opreme u ukupnoj vrijednosti od  19.399,17 eura. </t>
  </si>
  <si>
    <t>Projekt ASAP ima za cilj pružiti jadranskim zemljama koordinacijsku platformu za uspostavu mehanizma za provedbu prekograničnog odgovora u slučaju iznenadnih onečišćenja mora, a radi zaštite morskog okoliša, osjetljivih područja, zdravlja građana te zaštite gospodarskih djelatnosti koje su od vitalnog značaja za dobrobit u Jadranskom moru. 
Od početka provedbe projekta do kraja 2024. godine Ministarstvo mora, prometa i infrastrukture izvršilo je sljedeće aktivnosti: uspostavljen je projektni tim za provedbu projekta, potpisan je Partnerski ugovor za provedu projekta, a članovi projektnog tima sudjelovali su na Kick-off sastanku projekta održanom u Trstu 23. i 24. rujna 2024. te drugim virtualnim koordinacijskim sastancima i radionicama koje su organizirane za potrebe provedbe projekta. Izvršene su i odgovarajuće komunikacijske aktivnosti shodno pravilima programa, kako bi se osigurala vidljivost projekta. U pogledu ostalih tehničkih aktivnosti, Ministarstvo mora, prometa i infrastrukture kao voditelj WP2 radnog paketa pristupilo je izradi nacrta Zajedničke metodologije za provedbu WP2 (D.2.1.1) kao i pristupilo planiranju vježbe u Južnom Jadranu (D.2.4.2), koja će biti održana u listopadu 2025. godine.
Do odstupanja izvršenja u odnosu na planirano došlo je iz razloga što je Ugovor o sufinanciranju projekta potpisan kasnije nego je bilo očekivano, iz kojeg razloga su i projektne aktivnosti krenule kasnije u odnosu na plan.</t>
  </si>
  <si>
    <t xml:space="preserve">Privlački gaz plitki je pomorski prolaz između Privlačkog zatona i Ninskog zaljeva smješten između obala kopna i otoka Vira. Radi njegove atraktivnosti u nautičkom smislu kao i potencijalnog skraćenja plovidbe za 11 nautičkih milja za sva plovila koja plove od Privlačkog zatona prema Povljanskom kanalu te dalje prema Ljubačkom zaljevu i Ljubačkim vratima ispod Paškog mosta, provodi se projekt njegovog proširenja i produbljenja. Realizacijom ovoga projekta povećati će se razina sigurnosti plovidbe, te omogućiti dvosmjerna plovidba kanalom za sva plovila koja mu gravitiraju, uz označavanje kanala s novim objektima pomorske signalizacije. U gospodarskom pogledu poboljšati će se turistička ponuda Zadarske županije, osobito u segmentu nautičkog turizma kao i jednodnevnim/višednevnim putovanjima manjih turističkih brodova. Temeljem odredbi Pomorskog zakonika Plovput uređuje i održava plovne putove, te postavlja objekte sigurnosti plovidbe u unutarnjim morskim vodama i teritorijalnom moru Republike Hrvatske, te je u skladu s navedenim investitor radova proširenja i produbljenja plovnog kanala Privlački gaz. U svibnju 2021. godine ugovorne strane sklopile su Aneks br. 1. Sporazuma o koordinaciji, zajedničkom financiranju i realizaciji izvođenja radova proširenja i produbljenja plovnog kanala Privlački gaz broj: 1/1-2- 1983/18-3848/ŽM kojim je utvrđen udjel sufinanciranja projekta od strane svih ugovornih stranaka Sporazuma. Istim Aneksom br. 1 Sporazuma utvrđeno je da će Ministarstvo mora, prometa i infrastrukture sudjelovati u financiranju radova u postotku od 42,51% ukupne procijenjene vrijednosti projekta. Nakon što je Plovput d.o.o. proveo sve postupke javne nabave, odnosno po konačnom utvrđivanju iznosa neophodnog za financiranja cjelokupnog projekta Ministarstvo mora, prometa i infrastrukture zaključilo je dana 22. prosinca 2021. godine Ugovor o zajedničkom financiranju projekta proširenja i produbljenja plovnog kanala Privlački gaz Broj: 1/1-2-3016/19-4133/ŽM s ostalim navedenim ugovornim stranama. Obzirom na okolnosti koje su pratile provedbu projekta, u njegovoj izvedbi tijekom realizacije došlo je do promjene planirane dinamike radova, kao i tehnoloških izmjena, posljedično čemu su između ugovornih partnera sklopljeni i dodaci navedenom ugovoru. Tijekom 2024.  Ministarstvo mora, prometa i infrastrukture izvršilo je sve svoje obveze po predmetnom projektu, čime je ujedno isti u odnosu na Ministarstvo mora, prometa i infrastrukture i dovršen. Predmetna sredstva utrošena su za radove produbljenja i proširenja plovnog kanala Privlački gaz, sukladno projektnoj dokumentaciji. </t>
  </si>
  <si>
    <t xml:space="preserve">
U 2024. godini društvo Plovput d.o.o., kao tijelo ovlašteno za uklanjanje podrtina koje se nalaze izvan lučkog područja, uklonilo je podrtinu broda Ullise of the Sea, shodno rješenju Lučke kapetanije Rijeka. Temeljem odredbi 840.n i 840.nj Pomorskog zakonika, Ministarstvo mora, prometa i infrastrukture za predmetno uklanjanje refundiralo je društvu Plovput d.o.o. ukupno 36.057,39 €. Također, društvu Plovput izvršena je refundacija troškova u vezi uklonjene podrtine Pilotbot 66, prema Rješenju Lučke kapetanije Dubrovnik u iznosu od 8.550 €.Do manjeg ostvarenja financijskih sredstava u okviru predmetne aktivnosti u odnosu na planirana  došlo je iz razloga što je u listopadu 2024. godine ovo Ministarstvo zaprimilo obavijest društva Wiener osiguranje Vienna Insurance Group d.d. o sklapanju tripartitnog ugovora s PJSC Insurance Company USG i VIG RE zajšt´ovna a.s., a kojim je isto društvo preuzelo obvezu zbrinjavanja podrtine m/b Deala IMO: 7405091, zastava Tanzanija, u upisanom vlasništvu „DEALA SHIPPING AND TRADING COMPANY“, Monrovia, Liberia, nasukanog dana 16. travnja 2024. godine kod rta Ubac na području Općine Raša, u svojstvu posrednika, odnosno davatelja usluge, u ime i za račun USG-a, u svrhu uklanjanja predmetne podrtine m/b Deala i njezinog zbrinjavanja, a koja je aktivnost u tijeku. S tim u vezi prestala je potreba za uklanjanjem predmetne podrtine temeljem članka 840.n stavak 5. točka b) Pomorskog zakonika, a kojim je predviđeno da, po nalogu Lučke kapetanije, podrtinu može ukloniti ovlašteno tijelo na trošak i rizik vlasnika ako on to ne učini u navedenom roku, a što je u ovom predmetnu prvotno bio slučaj. Time je i prestala potreba osiguravanja sredstava Državnog proračuna RH, koja su na ovu namjenu bila planirana, a temeljem članka 840.n. stavak 10. Pomorskog zakonika.</t>
  </si>
  <si>
    <r>
      <rPr>
        <b/>
        <sz val="16"/>
        <rFont val="Calibri"/>
        <family val="2"/>
        <scheme val="minor"/>
      </rPr>
      <t>PROVEDENO.</t>
    </r>
    <r>
      <rPr>
        <sz val="16"/>
        <rFont val="Calibri"/>
        <family val="2"/>
        <scheme val="minor"/>
      </rPr>
      <t xml:space="preserve"> Čekaju se smjernice JASPERS misije za nastavak aktivnosti izrade studijsko-projektne dokumentacije.</t>
    </r>
  </si>
  <si>
    <r>
      <rPr>
        <b/>
        <sz val="16"/>
        <rFont val="Calibri"/>
        <family val="2"/>
        <scheme val="minor"/>
      </rPr>
      <t>U TIJEKU.</t>
    </r>
    <r>
      <rPr>
        <sz val="16"/>
        <rFont val="Calibri"/>
        <family val="2"/>
        <scheme val="minor"/>
      </rPr>
      <t xml:space="preserve"> Izvršeno je praćenje morfoloških promjena rijeke Drave te je time izvršeno 75% planiranih aktivnosti iz sporazuma.</t>
    </r>
  </si>
  <si>
    <r>
      <rPr>
        <b/>
        <sz val="16"/>
        <rFont val="Calibri"/>
        <family val="2"/>
        <scheme val="minor"/>
      </rPr>
      <t>PROVEDENO.</t>
    </r>
    <r>
      <rPr>
        <sz val="16"/>
        <rFont val="Calibri"/>
        <family val="2"/>
        <scheme val="minor"/>
      </rPr>
      <t xml:space="preserve"> Ugovor je u cijelosti izvršen.</t>
    </r>
  </si>
  <si>
    <r>
      <rPr>
        <b/>
        <sz val="16"/>
        <rFont val="Calibri"/>
        <family val="2"/>
        <scheme val="minor"/>
      </rPr>
      <t>U TIJEKU.</t>
    </r>
    <r>
      <rPr>
        <sz val="16"/>
        <rFont val="Calibri"/>
        <family val="2"/>
        <scheme val="minor"/>
      </rPr>
      <t xml:space="preserve"> Ministarstvo zaštite okoliša i zelene tranzicije donijelo je rješenje da je planirani zahvat: infrastrukture za promociju „zelene plovidbe“ na rijeci Savi u Zagrebu, prihvatljiv za ekološku mrežu. </t>
    </r>
  </si>
  <si>
    <r>
      <t xml:space="preserve">Temeljem Ugovora za usluge izrade projektne dokumentacije infrastrukture za promociju „zelene plovidbe“, U-22/00033, izrađeno je Koncepcijsko rješenje i prezentirano ključnim dionicima u projektu. Gradski ured dostavio je mišljenje kako zahvat nije u potpunosti usklađen s odredbama GUP-a GZ, obzirom da se planiraju privezišta, odnosno plutajući objekti koji nisu uz mostove. Nakon usvajanja GUP-a GZ nastavljaju se projektne aktivnosti usklađivanja zahvata s prostornim planovima te provedba postupka procjene utjecaja na okoliš i ishođenje akta o prihvatljivosti zahvata na okoliš (planirano je 30% ugovorenog iznosa od 74.375 eura na A754036). </t>
    </r>
    <r>
      <rPr>
        <i/>
        <sz val="16"/>
        <rFont val="Calibri"/>
        <family val="2"/>
        <scheme val="minor"/>
      </rPr>
      <t>U</t>
    </r>
    <r>
      <rPr>
        <sz val="16"/>
        <rFont val="Calibri"/>
        <family val="2"/>
        <scheme val="minor"/>
      </rPr>
      <t xml:space="preserve"> sklopu aktivnosti A754036 utrošeno je 32.375 eura za izradu studijsko projektne dokumentacije „Koncept uspostave riječne plovidbe s pratećom prometnom infrastrukturom na rijeci Zrmanji od Obrovca do Jankovića Buka“. Planirana je zelene infrastrukture za postizanje prihvaljivih ekoloških indikatora Savskog plovnog puta (Sava GREEN line) u iznosu od 66.375 eura, dok je preostalih 263.400 eura planirano za izradu projektno-planske dokumentacije te raznih analiza, novelacija, studija i planova, koja nije realizirana zbog dugotrajnih i kompliciranih postupaka javne nabave.</t>
    </r>
  </si>
  <si>
    <r>
      <rPr>
        <b/>
        <sz val="16"/>
        <rFont val="Calibri"/>
        <family val="2"/>
        <scheme val="minor"/>
      </rPr>
      <t xml:space="preserve">U TIJEKU. </t>
    </r>
    <r>
      <rPr>
        <sz val="16"/>
        <rFont val="Calibri"/>
        <family val="2"/>
        <scheme val="minor"/>
      </rPr>
      <t>Višekorisnički projekt - sve projektne aktivnosti usklađuju se s partnerima iz ostalih zemalja. Kako pojedini partneri nisu imali osigurana sredstva u svojim proračunima došlo je do kašnjenja prilikom definiranja elemenata potrebnih za provedbu postupka javne nabave.</t>
    </r>
  </si>
  <si>
    <r>
      <rPr>
        <b/>
        <sz val="16"/>
        <rFont val="Calibri"/>
        <family val="2"/>
        <scheme val="minor"/>
      </rPr>
      <t>KONTINUIRANA PROVEDBA.</t>
    </r>
    <r>
      <rPr>
        <sz val="16"/>
        <rFont val="Calibri"/>
        <family val="2"/>
        <scheme val="minor"/>
      </rPr>
      <t xml:space="preserve"> U sklopu aktivnosti Gradnja i tehničko održavanje plovnih putova unutarnjih voda kontinuirano se provode radovi tehničkog održavanja plovnih putova čiji opseg ovisi o  hidrološkim uvjetima tijekom godine
i usluge tekućeg i investicijskog održavanja. </t>
    </r>
  </si>
  <si>
    <r>
      <rPr>
        <b/>
        <sz val="16"/>
        <rFont val="Calibri"/>
        <family val="2"/>
        <scheme val="minor"/>
      </rPr>
      <t>U TIJEKU.</t>
    </r>
    <r>
      <rPr>
        <sz val="16"/>
        <rFont val="Calibri"/>
        <family val="2"/>
        <scheme val="minor"/>
      </rPr>
      <t xml:space="preserve"> Pokrenut je postupak javne nabave.</t>
    </r>
  </si>
  <si>
    <r>
      <rPr>
        <b/>
        <sz val="16"/>
        <rFont val="Calibri"/>
        <family val="2"/>
        <scheme val="minor"/>
      </rPr>
      <t xml:space="preserve">PROVEDENO. </t>
    </r>
    <r>
      <rPr>
        <sz val="16"/>
        <rFont val="Calibri"/>
        <family val="2"/>
        <scheme val="minor"/>
      </rPr>
      <t>Ugovor je ispunjen u cijelosti za izgrađeni zimovnik dobivena je uporabna dozvola</t>
    </r>
  </si>
  <si>
    <r>
      <rPr>
        <b/>
        <sz val="16"/>
        <rFont val="Calibri"/>
        <family val="2"/>
        <scheme val="minor"/>
      </rPr>
      <t xml:space="preserve">PROVEDENO. </t>
    </r>
    <r>
      <rPr>
        <sz val="16"/>
        <rFont val="Calibri"/>
        <family val="2"/>
        <scheme val="minor"/>
      </rPr>
      <t>Ugovor je ispunjen u cijelosti.</t>
    </r>
  </si>
  <si>
    <r>
      <rPr>
        <b/>
        <sz val="16"/>
        <rFont val="Calibri"/>
        <family val="2"/>
        <scheme val="minor"/>
      </rPr>
      <t xml:space="preserve">PROVEDENO. </t>
    </r>
    <r>
      <rPr>
        <sz val="16"/>
        <rFont val="Calibri"/>
        <family val="2"/>
        <scheme val="minor"/>
      </rPr>
      <t xml:space="preserve">Tijekom 2024. godine objavljena su dva Javna poziva za dodjelu pomoći JLRS radi osposobljavanja plovila i omogućavanja prijevoza osoba i stvari s jedne na drugu obalu unutarnjih voda, od čega se jedan Javni poziv odnosio za dodjelu tekućih pomoći, a drugi Javni poziv se odnosio na dodjelu kapitalnih pomoći. </t>
    </r>
  </si>
  <si>
    <r>
      <rPr>
        <b/>
        <sz val="16"/>
        <rFont val="Calibri"/>
        <family val="2"/>
        <scheme val="minor"/>
      </rPr>
      <t xml:space="preserve">PROVEDENO. </t>
    </r>
    <r>
      <rPr>
        <sz val="16"/>
        <rFont val="Calibri"/>
        <family val="2"/>
        <scheme val="minor"/>
      </rPr>
      <t xml:space="preserve">Isplaćena su sredstva za stipendiranje za akademsku 2023/2024. te je dodijeljena stipendija za akademsku 2024/2025. </t>
    </r>
  </si>
  <si>
    <r>
      <rPr>
        <b/>
        <sz val="16"/>
        <rFont val="Calibri"/>
        <family val="2"/>
        <scheme val="minor"/>
      </rPr>
      <t xml:space="preserve">PROVEDENO. </t>
    </r>
    <r>
      <rPr>
        <sz val="16"/>
        <rFont val="Calibri"/>
        <family val="2"/>
        <scheme val="minor"/>
      </rPr>
      <t>Tijekom 2024. izrađen je Program dodjele de minimis potpora (potpora male vrijednosti) za ulaganja u djelatnosti prometa na unutarnjim vodama.</t>
    </r>
  </si>
  <si>
    <r>
      <rPr>
        <b/>
        <sz val="16"/>
        <rFont val="Calibri"/>
        <family val="2"/>
        <scheme val="minor"/>
      </rPr>
      <t>U TIJEKU.</t>
    </r>
    <r>
      <rPr>
        <sz val="16"/>
        <rFont val="Calibri"/>
        <family val="2"/>
        <scheme val="minor"/>
      </rPr>
      <t xml:space="preserve"> Krajem prosinca 2024. donesena je Odluka Vlade RH o donošenju Programa dodjele </t>
    </r>
    <r>
      <rPr>
        <i/>
        <sz val="16"/>
        <rFont val="Calibri"/>
        <family val="2"/>
        <scheme val="minor"/>
      </rPr>
      <t xml:space="preserve">de minimis </t>
    </r>
    <r>
      <rPr>
        <sz val="16"/>
        <rFont val="Calibri"/>
        <family val="2"/>
        <scheme val="minor"/>
      </rPr>
      <t xml:space="preserve">potpora te dana suglasnosti MMPI za raspisivanje Javnog poziva za dodjelu sredstava do 2030. godine.   </t>
    </r>
  </si>
  <si>
    <r>
      <rPr>
        <b/>
        <sz val="16"/>
        <rFont val="Calibri"/>
        <family val="2"/>
        <scheme val="minor"/>
      </rPr>
      <t xml:space="preserve">1. PROVEDENO. </t>
    </r>
    <r>
      <rPr>
        <sz val="16"/>
        <rFont val="Calibri"/>
        <family val="2"/>
        <scheme val="minor"/>
      </rPr>
      <t>Uspostavljen je WACOM.</t>
    </r>
    <r>
      <rPr>
        <b/>
        <sz val="16"/>
        <rFont val="Calibri"/>
        <family val="2"/>
        <scheme val="minor"/>
      </rPr>
      <t xml:space="preserve">  </t>
    </r>
    <r>
      <rPr>
        <sz val="16"/>
        <rFont val="Calibri"/>
        <family val="2"/>
        <scheme val="minor"/>
      </rPr>
      <t xml:space="preserve">                                      </t>
    </r>
    <r>
      <rPr>
        <b/>
        <sz val="16"/>
        <rFont val="Calibri"/>
        <family val="2"/>
        <scheme val="minor"/>
      </rPr>
      <t>2. PROVEDENO</t>
    </r>
    <r>
      <rPr>
        <sz val="16"/>
        <rFont val="Calibri"/>
        <family val="2"/>
        <scheme val="minor"/>
      </rPr>
      <t xml:space="preserve">. Usklađeni su podzakonski propisi.                     3. </t>
    </r>
    <r>
      <rPr>
        <b/>
        <sz val="16"/>
        <rFont val="Calibri"/>
        <family val="2"/>
        <scheme val="minor"/>
      </rPr>
      <t>PROVEDENO.</t>
    </r>
    <r>
      <rPr>
        <sz val="16"/>
        <rFont val="Calibri"/>
        <family val="2"/>
        <scheme val="minor"/>
      </rPr>
      <t xml:space="preserve"> Ispunjeni su uvjeti unutarnje plovidbe za ulazak RH u Schengensku zonu te je izrađena „Analiza rada luka i pristaništa u uvjetima Schengenske granice“                                                4. </t>
    </r>
    <r>
      <rPr>
        <b/>
        <sz val="16"/>
        <rFont val="Calibri"/>
        <family val="2"/>
        <scheme val="minor"/>
      </rPr>
      <t>U TIJEKU.</t>
    </r>
    <r>
      <rPr>
        <sz val="16"/>
        <rFont val="Calibri"/>
        <family val="2"/>
        <scheme val="minor"/>
      </rPr>
      <t xml:space="preserve"> Postignuta je interoperabilnost sa susjednim zemljama i međunarodnim organizacijama u području unutarnje plovidbe.</t>
    </r>
  </si>
  <si>
    <r>
      <rPr>
        <b/>
        <sz val="16"/>
        <rFont val="Calibri"/>
        <family val="2"/>
        <scheme val="minor"/>
      </rPr>
      <t xml:space="preserve">1. PROVEDENO. </t>
    </r>
    <r>
      <rPr>
        <sz val="16"/>
        <rFont val="Calibri"/>
        <family val="2"/>
        <scheme val="minor"/>
      </rPr>
      <t xml:space="preserve">Tijekom 2024. obavljena su 2 kontrole na licu mjesta za financijsko razdoblje koje obuhvaća 2023., za aktivnosti A570445 (Javni poziv za dodjelu pomoći JLRS) i za aktivnost A810015 (Javni poziv za dodjelu de minimis potpora).  </t>
    </r>
  </si>
  <si>
    <r>
      <t xml:space="preserve">
</t>
    </r>
    <r>
      <rPr>
        <sz val="16"/>
        <rFont val="Calibri"/>
        <family val="2"/>
        <scheme val="minor"/>
      </rPr>
      <t>*</t>
    </r>
  </si>
  <si>
    <r>
      <rPr>
        <b/>
        <sz val="16"/>
        <rFont val="Calibri"/>
        <family val="2"/>
        <scheme val="minor"/>
      </rPr>
      <t xml:space="preserve"> 2. U TIJEKU.</t>
    </r>
    <r>
      <rPr>
        <sz val="16"/>
        <rFont val="Calibri"/>
        <family val="2"/>
        <scheme val="minor"/>
      </rPr>
      <t xml:space="preserve"> Doneseni su podzakonski akti.    </t>
    </r>
  </si>
  <si>
    <r>
      <t xml:space="preserve">1. </t>
    </r>
    <r>
      <rPr>
        <u/>
        <sz val="16"/>
        <rFont val="Calibri"/>
        <family val="2"/>
        <charset val="238"/>
        <scheme val="minor"/>
      </rPr>
      <t>Dugo Selo - Novska</t>
    </r>
    <r>
      <rPr>
        <sz val="16"/>
        <rFont val="Calibri"/>
        <family val="2"/>
        <charset val="238"/>
        <scheme val="minor"/>
      </rPr>
      <t xml:space="preserve"> - projektiranje u tijeku; radovi za cjeloviti projekt - izrađena dokumentacija o nabavi; provedeno prethodno savjetovanje u razdoblju 22.12.2023. - 10.2.2024.; dokumentacija o nabavi objavljena 10.2.2025.; rok za dostavu ponuda 8.4.2025.
2.</t>
    </r>
    <r>
      <rPr>
        <u/>
        <sz val="16"/>
        <rFont val="Calibri"/>
        <family val="2"/>
        <charset val="238"/>
        <scheme val="minor"/>
      </rPr>
      <t xml:space="preserve"> Karlovac - Oštarije</t>
    </r>
    <r>
      <rPr>
        <sz val="16"/>
        <rFont val="Calibri"/>
        <family val="2"/>
        <charset val="238"/>
        <scheme val="minor"/>
      </rPr>
      <t xml:space="preserve"> - izrada studijske dokumentacije - održana 2. sjednica Povjerenstva za procjenu utjecaja zahvata na okoliš na temelju koje je SUO dorađena i dostavljena na pregled Povjerenstvu; održana 3. sjednica Povjerenstva; čeka se Rješenje o prihvatljivosti zahvata za okoliš; izrada projektne dokumentacije - dokumentacija o nabavi izrađena i objavljena; rok za dostavu ponuda 11.2.2025.
3. </t>
    </r>
    <r>
      <rPr>
        <u/>
        <sz val="16"/>
        <rFont val="Calibri"/>
        <family val="2"/>
        <charset val="238"/>
        <scheme val="minor"/>
      </rPr>
      <t>Oštarije - Škrljevo -</t>
    </r>
    <r>
      <rPr>
        <sz val="16"/>
        <rFont val="Calibri"/>
        <family val="2"/>
        <charset val="238"/>
        <scheme val="minor"/>
      </rPr>
      <t xml:space="preserve"> izrada studijske dokumentacije - održana 2. sjednica Povjerenstva za procjenu utjecaja zahvata na okoliš na temelju koje je SUO dorađena i dostavljena na pregled Povjerenstvu; čeka se Rješenje o prihvatljivosti zahvata za okoliš; </t>
    </r>
    <r>
      <rPr>
        <u/>
        <sz val="16"/>
        <rFont val="Calibri"/>
        <family val="2"/>
        <charset val="238"/>
        <scheme val="minor"/>
      </rPr>
      <t>Skradnik - Krasica - Tijani -</t>
    </r>
    <r>
      <rPr>
        <sz val="16"/>
        <rFont val="Calibri"/>
        <family val="2"/>
        <charset val="238"/>
        <scheme val="minor"/>
      </rPr>
      <t xml:space="preserve"> izrada projektne dokumentacije - proveden postupak javne nabave; potpisan Ugovor; provedba u tijeku 
4. </t>
    </r>
    <r>
      <rPr>
        <u/>
        <sz val="16"/>
        <rFont val="Calibri"/>
        <family val="2"/>
        <charset val="238"/>
        <scheme val="minor"/>
      </rPr>
      <t>Škrljevo - Rijeka - Jurdani</t>
    </r>
    <r>
      <rPr>
        <sz val="16"/>
        <rFont val="Calibri"/>
        <family val="2"/>
        <charset val="238"/>
        <scheme val="minor"/>
      </rPr>
      <t xml:space="preserve"> - dovršetak i noveliranje glavnih projekata - potpisan Ugovor; provedba u tijeku 
5. </t>
    </r>
    <r>
      <rPr>
        <u/>
        <sz val="16"/>
        <rFont val="Calibri"/>
        <family val="2"/>
        <charset val="238"/>
        <scheme val="minor"/>
      </rPr>
      <t>Zagreb Glavni kolodvor - Hrvatski Leskovac (Delta)</t>
    </r>
    <r>
      <rPr>
        <sz val="16"/>
        <rFont val="Calibri"/>
        <family val="2"/>
        <charset val="238"/>
        <scheme val="minor"/>
      </rPr>
      <t xml:space="preserve"> - izrada projektne dokumentacije - u tijeku 
6. </t>
    </r>
    <r>
      <rPr>
        <u/>
        <sz val="16"/>
        <rFont val="Calibri"/>
        <family val="2"/>
        <charset val="238"/>
        <scheme val="minor"/>
      </rPr>
      <t>Okučani - Vinkovci</t>
    </r>
    <r>
      <rPr>
        <sz val="16"/>
        <rFont val="Calibri"/>
        <family val="2"/>
        <charset val="238"/>
        <scheme val="minor"/>
      </rPr>
      <t xml:space="preserve"> - izrada projektne dokumentacije - u tijeku za građevinski, elektroenergetski, prometno-upravljački, signalno-sigurnosni podsustav; idejni projekti izrađeni; izrada glavnih projekata - u tijeku; Lokacijska dozvola - predan zahtjev za ishođenje za cijelu dionicu; NoBo/DeBo - dokumentacija o nabavi izrađena i objavljena; evaluacija u tijeku.</t>
    </r>
  </si>
  <si>
    <r>
      <t xml:space="preserve">1. </t>
    </r>
    <r>
      <rPr>
        <u/>
        <sz val="16"/>
        <rFont val="Calibri"/>
        <family val="2"/>
        <charset val="238"/>
        <scheme val="minor"/>
      </rPr>
      <t>Križevci - Koprivnica - DG</t>
    </r>
    <r>
      <rPr>
        <sz val="16"/>
        <rFont val="Calibri"/>
        <family val="2"/>
        <charset val="238"/>
        <scheme val="minor"/>
      </rPr>
      <t xml:space="preserve"> - radovi u tijeku
2..</t>
    </r>
    <r>
      <rPr>
        <u/>
        <sz val="16"/>
        <rFont val="Calibri"/>
        <family val="2"/>
        <charset val="238"/>
        <scheme val="minor"/>
      </rPr>
      <t>Dugo Selo - Križevci</t>
    </r>
    <r>
      <rPr>
        <sz val="16"/>
        <rFont val="Calibri"/>
        <family val="2"/>
        <charset val="238"/>
        <scheme val="minor"/>
      </rPr>
      <t xml:space="preserve"> - radovi u tijeku
3. </t>
    </r>
    <r>
      <rPr>
        <u/>
        <sz val="16"/>
        <rFont val="Calibri"/>
        <family val="2"/>
        <charset val="238"/>
        <scheme val="minor"/>
      </rPr>
      <t>Vinkovci - Vukovar</t>
    </r>
    <r>
      <rPr>
        <sz val="16"/>
        <rFont val="Calibri"/>
        <family val="2"/>
        <charset val="238"/>
        <scheme val="minor"/>
      </rPr>
      <t xml:space="preserve"> - projekt završen 2024. godine
4. </t>
    </r>
    <r>
      <rPr>
        <u/>
        <sz val="16"/>
        <rFont val="Calibri"/>
        <family val="2"/>
        <charset val="238"/>
        <scheme val="minor"/>
      </rPr>
      <t>Hrvatski Leskovac - Karlovac</t>
    </r>
    <r>
      <rPr>
        <sz val="16"/>
        <rFont val="Calibri"/>
        <family val="2"/>
        <charset val="238"/>
        <scheme val="minor"/>
      </rPr>
      <t xml:space="preserve"> - radovi na 8 etapa - radovi u tijeku; radovi za 3 etape -  dokumentacija o nabavi za pokretanje postupka javne nabave za radove izrađena; postupak javne nabave u tijeku; NoBo/DeBo - provedba u tijeku</t>
    </r>
  </si>
  <si>
    <r>
      <t xml:space="preserve">1. </t>
    </r>
    <r>
      <rPr>
        <u/>
        <sz val="16"/>
        <rFont val="Calibri"/>
        <family val="2"/>
        <charset val="238"/>
        <scheme val="minor"/>
      </rPr>
      <t>Zagrebačko pristanište</t>
    </r>
    <r>
      <rPr>
        <sz val="16"/>
        <rFont val="Calibri"/>
        <family val="2"/>
        <charset val="238"/>
        <scheme val="minor"/>
      </rPr>
      <t xml:space="preserve"> - projekt završen 2022. godine
2. </t>
    </r>
    <r>
      <rPr>
        <u/>
        <sz val="16"/>
        <rFont val="Calibri"/>
        <family val="2"/>
        <charset val="238"/>
        <scheme val="minor"/>
      </rPr>
      <t>Mjerne stanice</t>
    </r>
    <r>
      <rPr>
        <sz val="16"/>
        <rFont val="Calibri"/>
        <family val="2"/>
        <charset val="238"/>
        <scheme val="minor"/>
      </rPr>
      <t xml:space="preserve"> - projektiranje - izrada glavnih i izvedbenih projekata u tijeku; radovi - na 6 mjernih stanica ugrađena oprema i završeni radovi</t>
    </r>
  </si>
  <si>
    <r>
      <rPr>
        <u/>
        <sz val="16"/>
        <rFont val="Calibri"/>
        <family val="2"/>
        <charset val="238"/>
        <scheme val="minor"/>
      </rPr>
      <t xml:space="preserve">Proračunska stavka A820082: 
</t>
    </r>
    <r>
      <rPr>
        <sz val="16"/>
        <rFont val="Calibri"/>
        <family val="2"/>
        <charset val="238"/>
        <scheme val="minor"/>
      </rPr>
      <t xml:space="preserve">
- proračunska stavka obuhvaća više projekata koji su u različitim fazama pripreme/provedbe 
- proračunska stavka obuhvaća izvor 11 i izvor 810 (EIB)
- izvor 11 obuhvaća troškove: a) troškove radnika i b) troškove provedbe programa obnove i modernizacije pruga za lokalni, regionalni i međunarodni promet, program obnove i modernizacije željezničkog čvorišta Zagreb, programa aktivnosti u funkciji infrastrukture i prometa na mreži kao cjelini kao i izgradnje novih pruga i kolosijeka te za Projekt „Rekonstrukcija postojećeg i izgradnja drugog kolosijeka na dionici Hrvatski Leskovac - Karlovac na željezničkoj pruzi M202 Zagreb GK - Rijeka“ 
- izvor 810 obuhvaća troškove: troškove provedbe programa obnove i modernizacije pruga za lokalni, regionalni i međunarodni promet, program obnove i modernizacije željezničkog čvorišta Zagreb, troškove programa aktivnosti u funkciji infrastrukture i prometa na mreži kao cjelini kao i izgradnje novih pruga i kolosijeka.  </t>
    </r>
  </si>
  <si>
    <r>
      <rPr>
        <u/>
        <sz val="16"/>
        <rFont val="Calibri"/>
        <family val="2"/>
        <charset val="238"/>
        <scheme val="minor"/>
      </rPr>
      <t>Uska grla:</t>
    </r>
    <r>
      <rPr>
        <sz val="16"/>
        <rFont val="Calibri"/>
        <family val="2"/>
        <charset val="238"/>
        <scheme val="minor"/>
      </rPr>
      <t xml:space="preserve">
- usjeci - potpisan Ugovor za radove za 17 usjeka, potpisan Ugovor za nadzor za usjek Zvečaj 
- mostovi i popust - potpisan Ugovor za nadzor za 3 i 12 mostova, potpisan Ugovor za radove za 3 mosta, Ugovor za radove za 5 mostova je u fazi potpisivanja
- postupak javne nabave za radove za dio propusta, usjeka i mostova u pripremi/tijeku/radovi u tijeku </t>
    </r>
  </si>
  <si>
    <r>
      <t>1. L</t>
    </r>
    <r>
      <rPr>
        <u/>
        <sz val="16"/>
        <rFont val="Calibri"/>
        <family val="2"/>
        <charset val="238"/>
        <scheme val="minor"/>
      </rPr>
      <t>epoglavska spojnica</t>
    </r>
    <r>
      <rPr>
        <sz val="16"/>
        <rFont val="Calibri"/>
        <family val="2"/>
        <charset val="238"/>
        <scheme val="minor"/>
      </rPr>
      <t xml:space="preserve"> - projekt završen 2021. godine
2. </t>
    </r>
    <r>
      <rPr>
        <u/>
        <sz val="16"/>
        <rFont val="Calibri"/>
        <family val="2"/>
        <charset val="238"/>
        <scheme val="minor"/>
      </rPr>
      <t>Zaprešić - Zabok</t>
    </r>
    <r>
      <rPr>
        <sz val="16"/>
        <rFont val="Calibri"/>
        <family val="2"/>
        <charset val="238"/>
        <scheme val="minor"/>
      </rPr>
      <t xml:space="preserve"> - projekt završen 2022. godine</t>
    </r>
  </si>
  <si>
    <r>
      <t xml:space="preserve"> - </t>
    </r>
    <r>
      <rPr>
        <u/>
        <sz val="16"/>
        <rFont val="Calibri"/>
        <family val="2"/>
        <charset val="238"/>
        <scheme val="minor"/>
      </rPr>
      <t>ŽCP (95 ŽCP-a) - 69 ŽCP-a</t>
    </r>
    <r>
      <rPr>
        <sz val="16"/>
        <rFont val="Calibri"/>
        <family val="2"/>
        <charset val="238"/>
        <scheme val="minor"/>
      </rPr>
      <t xml:space="preserve"> - radovi/nadzor u tijeku; pušteno u rad 17 uređaja osiguranja, provedeni interni tehnički pregledi na dodatnih 15 uređaja osiguranja; 
</t>
    </r>
    <r>
      <rPr>
        <u/>
        <sz val="16"/>
        <rFont val="Calibri"/>
        <family val="2"/>
        <charset val="238"/>
        <scheme val="minor"/>
      </rPr>
      <t xml:space="preserve">26 ŽCP-a </t>
    </r>
    <r>
      <rPr>
        <sz val="16"/>
        <rFont val="Calibri"/>
        <family val="2"/>
        <charset val="238"/>
        <scheme val="minor"/>
      </rPr>
      <t>- potpisan Ugovor za radove; radovi/nadzor u tijeku</t>
    </r>
  </si>
  <si>
    <r>
      <rPr>
        <u/>
        <sz val="16"/>
        <rFont val="Calibri"/>
        <family val="2"/>
        <charset val="238"/>
        <scheme val="minor"/>
      </rPr>
      <t>Schengen:</t>
    </r>
    <r>
      <rPr>
        <sz val="16"/>
        <rFont val="Calibri"/>
        <family val="2"/>
        <charset val="238"/>
        <scheme val="minor"/>
      </rPr>
      <t xml:space="preserve">
1.  </t>
    </r>
    <r>
      <rPr>
        <u/>
        <sz val="16"/>
        <rFont val="Calibri"/>
        <family val="2"/>
        <charset val="238"/>
        <scheme val="minor"/>
      </rPr>
      <t>kolodvor Slavonski Šamac</t>
    </r>
    <r>
      <rPr>
        <sz val="16"/>
        <rFont val="Calibri"/>
        <family val="2"/>
        <charset val="238"/>
        <scheme val="minor"/>
      </rPr>
      <t xml:space="preserve"> - radovi u tijeku; pokrenuti postupci nabave za usluge NoBo i DeBo; izdane narudžbenice za NoBo i DeBo i provedba u tijeku
2. </t>
    </r>
    <r>
      <rPr>
        <u/>
        <sz val="16"/>
        <rFont val="Calibri"/>
        <family val="2"/>
        <charset val="238"/>
        <scheme val="minor"/>
      </rPr>
      <t>kolodvor Tovarnik</t>
    </r>
    <r>
      <rPr>
        <sz val="16"/>
        <rFont val="Calibri"/>
        <family val="2"/>
        <charset val="238"/>
        <scheme val="minor"/>
      </rPr>
      <t xml:space="preserve"> - dokumentacija o nabavi u finalnoj fazi pripreme
3. </t>
    </r>
    <r>
      <rPr>
        <u/>
        <sz val="16"/>
        <rFont val="Calibri"/>
        <family val="2"/>
        <charset val="238"/>
        <scheme val="minor"/>
      </rPr>
      <t xml:space="preserve">kolodvor Metković </t>
    </r>
    <r>
      <rPr>
        <sz val="16"/>
        <rFont val="Calibri"/>
        <family val="2"/>
        <charset val="238"/>
        <scheme val="minor"/>
      </rPr>
      <t>- potpisan Ugovor za radove; radovi u tijeku; pokrenut postupak nabave za izmjenu projektne dokumentacije i ishođenje nove Građevinske dozvole (GD istekla 23.03.2024.); pokrenuti postupci nabave za usluge NoBo i DeBo; izdane narudžbenice za NoBo i DeBo i provedba u tijeku
4.</t>
    </r>
    <r>
      <rPr>
        <u/>
        <sz val="16"/>
        <rFont val="Calibri"/>
        <family val="2"/>
        <charset val="238"/>
        <scheme val="minor"/>
      </rPr>
      <t xml:space="preserve"> kolodvor Drenovci</t>
    </r>
    <r>
      <rPr>
        <sz val="16"/>
        <rFont val="Calibri"/>
        <family val="2"/>
        <charset val="238"/>
        <scheme val="minor"/>
      </rPr>
      <t xml:space="preserve"> - potpisan Ugovor za radove; radovi u tijeku; pokrenuti postupci nabave za usluge NoBo i DeBo; izdane narudžbenice za NoBo i DeBo i provedba u tijeku
5. </t>
    </r>
    <r>
      <rPr>
        <u/>
        <sz val="16"/>
        <rFont val="Calibri"/>
        <family val="2"/>
        <charset val="238"/>
        <scheme val="minor"/>
      </rPr>
      <t>kolodvor Volinja</t>
    </r>
    <r>
      <rPr>
        <sz val="16"/>
        <rFont val="Calibri"/>
        <family val="2"/>
        <charset val="238"/>
        <scheme val="minor"/>
      </rPr>
      <t xml:space="preserve"> - Idejni projekt izrađen; ishođena Lokacijska dozvola; Glavni projekt u izradi
6.</t>
    </r>
    <r>
      <rPr>
        <u/>
        <sz val="16"/>
        <rFont val="Calibri"/>
        <family val="2"/>
        <charset val="238"/>
        <scheme val="minor"/>
      </rPr>
      <t xml:space="preserve"> kolodvor Erdut </t>
    </r>
    <r>
      <rPr>
        <sz val="16"/>
        <rFont val="Calibri"/>
        <family val="2"/>
        <charset val="238"/>
        <scheme val="minor"/>
      </rPr>
      <t>- izrada dokumentacije o nabavi za radove i nadzor (stručni i projektantski); pokrenuti postupci nabave za usluge NoBo i DeBo; izdane narudžbenice za NoBo i DeBo i provedba u tijeku</t>
    </r>
  </si>
  <si>
    <r>
      <rPr>
        <u/>
        <sz val="16"/>
        <rFont val="Calibri"/>
        <family val="2"/>
        <charset val="238"/>
        <scheme val="minor"/>
      </rPr>
      <t xml:space="preserve">Stabilni energetski priključci za punjenje pogonskih baterija u kolodvorima </t>
    </r>
    <r>
      <rPr>
        <sz val="16"/>
        <rFont val="Calibri"/>
        <family val="2"/>
        <charset val="238"/>
        <scheme val="minor"/>
      </rPr>
      <t xml:space="preserve">- tijekom  2024. godine izgrađena su 2 stabilna priključka u kolodvoru Bjelovar i Koprivnica i dobivene građevinske dozvole za izgradnju stabilnog priključka u kolodvoru Osijek
</t>
    </r>
    <r>
      <rPr>
        <u/>
        <sz val="16"/>
        <rFont val="Calibri"/>
        <family val="2"/>
        <charset val="238"/>
        <scheme val="minor"/>
      </rPr>
      <t>Opremanje pruga za automatsku zaštitu vlaka</t>
    </r>
    <r>
      <rPr>
        <sz val="16"/>
        <rFont val="Calibri"/>
        <family val="2"/>
        <charset val="238"/>
        <scheme val="minor"/>
      </rPr>
      <t xml:space="preserve"> - krajem  2024. godine isporučena je oprema za opremanje 16 glavnih signala balizama, a ista se planira ugraditi i pustiti u rad u 2025. godini</t>
    </r>
  </si>
  <si>
    <t>MMPI je davatelj državne potpore prema Pojedinačnoj državnoj potpori HP-Hrvatskoj pošti d.d. u obliku naknade za obavljanje univerzalne usluge za razdoblje od 2019. do 2023. godine, na koji je MFIN dalo suglasnost. Vijeće HAKOM-a donijelo je odluku, 12. rujna 2024. godine, kojom je utvrđeno da iznos od 14.954.492,00 eura predstavlja nepravedno financijsko opterećenje za davatelja univerzalne usluge, HP-Hrvatsku poštu d.d. u 2023. godini, te je na temelju te odluke i u skladu s Pojedinačnom državnom potporom od 2019. do 2023. godine isplaćen utvrđeni iznos davatelju univerzalne usluge. Također, MMPI je davatelj državne potpore prema Pojedinačnoj državnoj potpori HP – Hrvatskoj pošti d.d. u obliku naknade za obavljanje univerzalne usluge za razdoblje od 2024. do 2027. godine, na koji je MFIN dalo suglasnost. Na temelju Odluke ministra o isplati proračunskih sredstava za naknadu koja se dodjeljuje poduzetnicima kojima je povjereno obavljanje univerzalne poštanske usluge, od 3. travnja 2024. godine, potpisan je, između MMPI i HP-Hrvatske pošte d.d., UGOVOR broj: PN 01/SEKP/2024., od 19. travnja 2024. godine, te je na temelju toga i u skladu s Pojedinačnom državnom potporom od 2024. do 2027. godine isplaćeno ukupno 10.154.687,37 eura za prva tri kvartala 2024. godine.</t>
  </si>
  <si>
    <r>
      <rPr>
        <b/>
        <sz val="16"/>
        <rFont val="Calibri"/>
        <family val="2"/>
        <charset val="238"/>
        <scheme val="minor"/>
      </rPr>
      <t>HAC</t>
    </r>
    <r>
      <rPr>
        <sz val="16"/>
        <rFont val="Calibri"/>
        <family val="2"/>
        <scheme val="minor"/>
      </rPr>
      <t xml:space="preserve">
Za zidove za zaštitu od buke na autocesti A6 i A7 u nadležnosti Hrvatskih autocesta (29 lokacija) bilo je planirano financiranje iz EU fondova. Prethodno  je bila izrađena projektna dokumentacija i ishođen dio građevinskih dozvola. Budući da se izgradnja neće moći financirati iz EU fondova, analizirane su lokacije obzirom na prioritete dok je dokumentaciju potrebno novelirati. Za 15 lokacija se ne planira novelacija, jer se nalaze na dionici Zagreb – Bosiljevo, koja se planira proširiti dogradnjom trećeg voznog traka, te će se u sklopu navedenog zahvata planirati zaštita od buke.  Za ostale lokacije se provodi/planira novelacija prethodno izrađene projektne dokumentacije.
Izgradnja zidova po pojedinim lokacijama će započeti po osiguranju izvora financiranja.</t>
    </r>
  </si>
  <si>
    <r>
      <rPr>
        <b/>
        <sz val="16"/>
        <rFont val="Calibri"/>
        <family val="2"/>
        <charset val="238"/>
        <scheme val="minor"/>
      </rPr>
      <t>AZM - u tijeku</t>
    </r>
    <r>
      <rPr>
        <sz val="16"/>
        <rFont val="Calibri"/>
        <family val="2"/>
        <scheme val="minor"/>
      </rPr>
      <t xml:space="preserve">
Dionica Jankomir-Zabok - Ishođene građevinske dozvole. Valjanost GD do 12.04.2028. 
Dionica Zabok - Začretje - Ishođene građevinske dozvole. Valjanost GD do 08.07.2024. 
Dionica Začretje - Krapina - Ishođene građevinske dozvole. Valjanost GD Faza I do 29.12.2026.; Faza II do 07.02.2027. 
Nije usuglašen način financiranja projekta.</t>
    </r>
  </si>
  <si>
    <r>
      <rPr>
        <b/>
        <sz val="16"/>
        <rFont val="Calibri"/>
        <family val="2"/>
        <charset val="238"/>
        <scheme val="minor"/>
      </rPr>
      <t>HAC</t>
    </r>
    <r>
      <rPr>
        <sz val="16"/>
        <rFont val="Calibri"/>
        <family val="2"/>
        <scheme val="minor"/>
      </rPr>
      <t xml:space="preserve">
U 2024. godini izrađena idejna rješenja racionalizacije rasvjete na svim dionicama i tunelima Hrvatskih autocesta d.o.o. Prioritetno će se rješavati tuneli kao najveći potrošači - tijekom 2024. godine izrađena natječajna dokumentacija za zamjenu LED rasvjete u 5 tunela (raspisivanje nabave u 2025. godini). Obzirom na znatna financijska sredstva, zamjena rasvjete će se provoditi sukladno financijskim mogućnostima.
Paralelno sa tim se provodi, u sklopu rekonstrukcije pojedinog odmorišta, zamjena postojeće rasvjete LED rasvjetom.</t>
    </r>
  </si>
  <si>
    <r>
      <rPr>
        <b/>
        <sz val="16"/>
        <rFont val="Calibri"/>
        <family val="2"/>
        <charset val="238"/>
        <scheme val="minor"/>
      </rPr>
      <t>AZM - provedeno</t>
    </r>
    <r>
      <rPr>
        <sz val="16"/>
        <rFont val="Calibri"/>
        <family val="2"/>
        <scheme val="minor"/>
      </rPr>
      <t xml:space="preserve">
Izvršeno - Obnova sustava rasvjete u tunelima</t>
    </r>
  </si>
  <si>
    <r>
      <rPr>
        <b/>
        <sz val="16"/>
        <rFont val="Calibri"/>
        <family val="2"/>
        <charset val="238"/>
        <scheme val="minor"/>
      </rPr>
      <t>BINA</t>
    </r>
    <r>
      <rPr>
        <sz val="16"/>
        <rFont val="Calibri"/>
        <family val="2"/>
        <scheme val="minor"/>
      </rPr>
      <t xml:space="preserve">
A8 - Vranja - tunel Učka/portal Kvarner - ovaj projekt je dovršen u kolovozu 2024., ishođena privremena uporabna dozvola 11.09.2024., a objekt pušten u promet 13.09.2024. Po otklanjanju nedostataka evidentiranih na tehničkom pregledu, izdana je uporabna dozvola 13.12.2024.
Podfaza 2B2-1 sastoji se od dopune na puni profil izgradnjom drugog kolničkog traka od čvora Vranja do tunela Učka / Portal Kvarner, uključujući i drugu cijev tunela Učka, sjeveroistočno od postojeće cijevi. Ukupna dužina ove dionice iznosi 8 km, od čega 5,63 km nove cijevi tunela Učka.
Ukupan iznos investicije: 191 milijun eura
Rekonstrukcija postojeće cijevi tunela Učka u cilju njezinog usklađivanja s Direktivom 2004/54/EC te prilagodbe za jednosmjerni promet započela je u listopadu 2024. te se puštanje u promet očekuje u ljeto 2025. Radovi obuhvaćaju: izgradnju podnožnog svoda u dužini od oko 350m; rekonstrukciju sustava odvodnje te kolnika, kao i tunelske opreme i signalizacije, rasvjete, vatrodojave i zaštite od požara, ventilacije, senzorike, radio-sustava.
Ukupan  maksimalan iznos investicije: 21,86 milijun eura.</t>
    </r>
  </si>
  <si>
    <r>
      <rPr>
        <b/>
        <sz val="16"/>
        <rFont val="Calibri"/>
        <family val="2"/>
        <charset val="238"/>
        <scheme val="minor"/>
      </rPr>
      <t>AZM - u tijeku</t>
    </r>
    <r>
      <rPr>
        <sz val="16"/>
        <rFont val="Calibri"/>
        <family val="2"/>
        <scheme val="minor"/>
      </rPr>
      <t xml:space="preserve">
Nije usuglašen način financiranja projekta.</t>
    </r>
  </si>
  <si>
    <r>
      <rPr>
        <b/>
        <sz val="16"/>
        <rFont val="Calibri"/>
        <family val="2"/>
        <charset val="238"/>
        <scheme val="minor"/>
      </rPr>
      <t>HAC</t>
    </r>
    <r>
      <rPr>
        <sz val="16"/>
        <rFont val="Calibri"/>
        <family val="2"/>
        <scheme val="minor"/>
      </rPr>
      <t xml:space="preserve">
Većina postojećih sustava upravljanja prometom (VMS) ima mogućnost prikaza vrlo ograničenog skupa piktograma, bez mogućnosti prikaza pismenih obavijesti ili složenijih grafika. Stoga se planira unaprijediti prikupljanje i pristup podacima zamjenom dijela postojećih prometnih znakova s mogućnošću promjene svjetlosnih informacija za VMS (INFORMACIJSKE portale) te, gdje je potrebno, zamjenom perifernih uređaja (prometnih stanica i lokalnih uređaja) na autocestama A1, A3, A4 i A6. Planira se implementirati/zamijeniti oko 200 prometnih znakova s mogućnošću promjene svjetlosnih informacija (VMS), uključujući i zamjenu perifernih uređaja. Tijekom 2023. godine pokrenuta je javna nabava za izvršenje Usluge "Izrada projektno tehničke dokumentacije zamjene i nadogradnje lokalnih nadz.-uprav. uređaja koji nadziru i upravljaju opremom sustava u funkciji sigurnosti prometa na autocestama u nadležnosti HAC-a", Ugovor je sklopljen te je u tijeku projektiranje sa planiranim izvršenjem do 06.2025.godine. Nakon toga će se pokrenuti postupak ugovaranja samih radova. Predmetno je sufinancirano EU projektom (X4ITS). 
Javna nabava za radove uvođenja sustava video nadzora brzine nije pokrenuta, već je projekt apliciran na EU projekt (CEF2023). Projekt je dobio dobre ocjene, međutim nije odabran od strane CINEA-e za projekt sufinanciranja. 
U 2024.godini je na EU fond (CEF2024) apliciran ITS projekt koji uključuje 3 manja projekta (detekcija izvanrednog prijevoza u prilaznim zonama tunela Sveti Rok i Mala Kapela, automatizacija daljinskog vođenja prometa u slučaju potrebe zatvaranja dionice autoceste A1 između čvora Sveti Rok i čvora Posedarje te implementacija algoritama i scenarija daljinskog upravljanja rampama u prilaznim zonama tunela na A4 i A1), te se u lipnju 2025. godine očekuje odluka komisije.
</t>
    </r>
    <r>
      <rPr>
        <b/>
        <sz val="16"/>
        <rFont val="Calibri"/>
        <family val="2"/>
        <charset val="238"/>
        <scheme val="minor"/>
      </rPr>
      <t>BINA</t>
    </r>
    <r>
      <rPr>
        <sz val="16"/>
        <rFont val="Calibri"/>
        <family val="2"/>
        <scheme val="minor"/>
      </rPr>
      <t xml:space="preserve">
2023. Postavljena je jedna meteo-stanica na vijaduktu Zrinšćak s pripadajućim VMS-ovima i još jedna meteo-stanica na vijaduktu Mrzlići s pripadajućim VMS-ovima. Sufinancirano je sredstvima iz Projekta Crocodile 3 Croatia. Vrijednost investicije 124.832,55 EUR (85% sufinancirano sredstvima EU).</t>
    </r>
  </si>
  <si>
    <r>
      <rPr>
        <b/>
        <sz val="16"/>
        <rFont val="Calibri"/>
        <family val="2"/>
        <charset val="238"/>
        <scheme val="minor"/>
      </rPr>
      <t>HAC</t>
    </r>
    <r>
      <rPr>
        <sz val="16"/>
        <rFont val="Calibri"/>
        <family val="2"/>
        <scheme val="minor"/>
      </rPr>
      <t xml:space="preserve">
Temeljem EU fonda (CEF2024) komisija je prihvatila apliciran projekt za zamjenu zaštitne žičane ograde na autocesti A3, dionici između čvora Lipovljani i čvora Nova Gradiška. Temeljem navedenoga, izvršen je postupak javne nabave ugovaranja izvođenja radova te je u tijeku postupak odabira najpovoljnijeg izvođača radova, a potom i sklapanje Ugovora.
Također, tijekom 2024. godine izvodili su se radovi na zamjeni zaštitne odbojne ograde na autocesti A3, dionica između čvora Nova Gradiška čvora Slavonski Brod zapad (desna i lijeva bankina te razdjelni pojas). Isti će se nastaviti i tijekom 2025. godine. 
U 2024. godini je na EU fond (CEF2024) apliciran projekt zamjene zaštitne odbojne ograde na autocesti A3, dionica između čvora Križ i čvora Lipovljani, te se u lipnju 2025. godine očekuje odluka komisije.
Obzirom na značajna financijska sredstva potrebna za provedbu mjere, traže se modeli i izvori financiranja.
</t>
    </r>
    <r>
      <rPr>
        <b/>
        <sz val="16"/>
        <rFont val="Calibri"/>
        <family val="2"/>
        <charset val="238"/>
        <scheme val="minor"/>
      </rPr>
      <t>BINA</t>
    </r>
    <r>
      <rPr>
        <sz val="16"/>
        <rFont val="Calibri"/>
        <family val="2"/>
        <scheme val="minor"/>
      </rPr>
      <t xml:space="preserve">
Zaštitna žičana ograda je povišena i produljena u području čvorova A8 i A9 kako bi se dodatno povećala sigurnost prometa i onemogućio ulazak divljači na autocestu. Vrijednost investicije: 85.000 EUR</t>
    </r>
  </si>
  <si>
    <r>
      <rPr>
        <b/>
        <sz val="16"/>
        <rFont val="Calibri"/>
        <family val="2"/>
        <charset val="238"/>
        <scheme val="minor"/>
      </rPr>
      <t>HAC</t>
    </r>
    <r>
      <rPr>
        <sz val="16"/>
        <rFont val="Calibri"/>
        <family val="2"/>
        <scheme val="minor"/>
      </rPr>
      <t xml:space="preserve"> -  u 2024. godini dovršena i puštena u promet dionica dionica A11 Lekenik-Sisak duljine 10,9 km. Provode se aktivnosti na izgradnji: A5 dionica granica Mađarske-Beli Manastir duljine 5,0 km i A7 dionica Križišće-Selce (I.faza) duljine 7,0 km.
Ukupna ulaganja u 2024. godini za izgradnju novih dionica su bila 59,8  mil.€
</t>
    </r>
    <r>
      <rPr>
        <b/>
        <sz val="16"/>
        <rFont val="Calibri"/>
        <family val="2"/>
        <charset val="238"/>
        <scheme val="minor"/>
      </rPr>
      <t>BINA</t>
    </r>
    <r>
      <rPr>
        <sz val="16"/>
        <rFont val="Calibri"/>
        <family val="2"/>
        <scheme val="minor"/>
      </rPr>
      <t xml:space="preserve">
A8 - Vranja - tunel Učka/portal Kvarner - ovaj projekt je dovršen u kolovozu 2024., ishođena privremena uporabna dozvola 11.09.2024. a objekt pušten u promet 13.09.2024. Po otklanjanju nedostataka evidentiranih na tehničkom pregledu, izdana je uporabna dozvola 13.12.2024.
Podfaza 2B2-1 sastoji se od dopune na puni profil izgradnjom drugog kolničkog traka od čvora Vranja do tunela Učka / Portal Kvarner, uključujući i drugu cijev tunela Učka, sjeveroistočno od postojeće cijevi. Ukupna dužina ove dionice iznosi 8 km, od čega 5,63 km nove cijevi tunela Učka
Ukupan iznos investicije: 191 milijun eura
U kolovozu 2023. godine započela je izgradnja dopune na puni profil dionice od tunela Učka (Kvarner) do čvora Matulji  što predstavlja Pod-fazu 2B2-2 te dupliranje vijadukta Limska Draga i mosta Mirna što predstavlja Pod-fazu 2B2-3. Ukupna duljina pod-faze 2B2-2 je 10,30 kilometara te se sastoji od 5 pod-dionica. Pod-Faza 2B2-3 sastoji se od dupliranje mosta Mirna (aproksimativne duljine 1,4 km)  i dupliranje vijadukta Limska Draga  (aproksimativne duljine 0,6 km) na zapadnom kraku Istarskog Ipsilona, dionici autoceste A9 Umag - Pula. Ukupan iznos investicije je 199  milijuna eura na 31.12.2022. godine uvećan za ostale građevinske radove Pod-faze 2B2-2 i Pod-faze 2B2-3 ukupne vrijednosti 14 milijuna eura.
Završetak i puštanje u promet je planirano u jesen 2026.</t>
    </r>
  </si>
  <si>
    <r>
      <rPr>
        <b/>
        <sz val="16"/>
        <rFont val="Calibri"/>
        <family val="2"/>
        <charset val="238"/>
        <scheme val="minor"/>
      </rPr>
      <t>HAC</t>
    </r>
    <r>
      <rPr>
        <sz val="16"/>
        <rFont val="Calibri"/>
        <family val="2"/>
        <scheme val="minor"/>
      </rPr>
      <t xml:space="preserve"> - U 2024. godini dovršen i pušten u promet čvorište Šibenik-Podi na autocesti A1 - u 2024. godini ulaganje 0,85 mil.€
Provodili su se radovi na dogradnji čvora Split (Dugopolje) na A1, dogradnji čvora Orehovica na A6 i dogradnji čvora Učka (Matulji) na A7.</t>
    </r>
  </si>
  <si>
    <r>
      <rPr>
        <b/>
        <sz val="16"/>
        <rFont val="Calibri"/>
        <family val="2"/>
        <charset val="238"/>
        <scheme val="minor"/>
      </rPr>
      <t>HC</t>
    </r>
    <r>
      <rPr>
        <sz val="16"/>
        <rFont val="Calibri"/>
        <family val="2"/>
        <charset val="238"/>
        <scheme val="minor"/>
      </rPr>
      <t xml:space="preserve">
U tijeku -U 2024. godini ukupna realizacija po projektima Investicija u izgradnju državnih cesta iznosi 155,53 milijuna eura. Ukupno je pušteno u promet 2,60 km novih državnih cesta. Najznačajniji završeni projekti izgradnje pušteni u promet u 2024. godini su: izgradnja obilaznice Buzeta i izgradnja spojne ceste čvor Sisak- Sisak od kružnog toka Staro Pračno do mosta Odra i od mosta Odra do spoja na Zagrebačku ulicu u Sisku.
U 2024. godini, u investicijsko održavanje i rekonstrukcije državnih cesta uloženo je 97,79 milijuna eura. Kroz projekte investicijskog održavanja i rekonstrukcije državnih cesta, obnovljeno je 106,6 kilometra državnih cesta.</t>
    </r>
  </si>
  <si>
    <t xml:space="preserve">Program je završio 30. lipnja 2022. godine te u 2024. godini s osnove ovog Programa nije bilo izdavanja novih jamstava, ali je protestirano jedno jamstvo izdano za dužnika Eurokurir d.o.o. Hrastina. </t>
  </si>
  <si>
    <r>
      <t xml:space="preserve">Priprema i objedinjavanje dokumenata potrebnih za ostvarivanje bilateralnih međunarodnih suradnji </t>
    </r>
    <r>
      <rPr>
        <sz val="16"/>
        <rFont val="Calibri"/>
        <family val="2"/>
      </rPr>
      <t xml:space="preserve">te sudjelovanje u radu međunarodnih i regionalnih institucija </t>
    </r>
    <r>
      <rPr>
        <sz val="16"/>
        <rFont val="Calibri"/>
        <family val="2"/>
        <charset val="238"/>
      </rPr>
      <t>(pregledi ostvarene bilateralne suradnje u područjima u nadležnosti Ministarstva, prijedlozi prioritetnih područja i tema za uspostavu suradnje,</t>
    </r>
    <r>
      <rPr>
        <sz val="16"/>
        <rFont val="Calibri"/>
        <family val="2"/>
      </rPr>
      <t xml:space="preserve"> ispunjavanje upitnika dostavljenih od strane međunarodnih i regionalnih organizacija, priprema predstavnika MMPI-a u radu međunarodnih institucija te priprema predstavnika VRH  u radu međunarodnih institucija vezano za teme u nadležnosti MMPI-a</t>
    </r>
    <r>
      <rPr>
        <sz val="16"/>
        <rFont val="Calibri"/>
        <family val="2"/>
        <charset val="238"/>
      </rPr>
      <t>); sudjelovanje u postupcima potpisivanja i sklapanja međunarodnih ugovora</t>
    </r>
  </si>
  <si>
    <r>
      <rPr>
        <sz val="16"/>
        <rFont val="Calibri"/>
        <family val="2"/>
        <scheme val="minor"/>
      </rPr>
      <t xml:space="preserve"> Dugo Selo - Novska - projektiranje u tijeku; radovi za cjeloviti projekt - izrađena dokumentacija o nabavi; provedeno prethodno savjetovanje u razdoblju 22.12.2023. - 10.02.2024.
- Karlovac - Oštarije - izrada studijske dokumentacije - održana 2. sjednica Povjerenstva za procjenu utjecaja zahvata na okoliš na temelju koje je SUO dorađena i dostavljena na pregled Povjerenstvu; održana 3. sjednica Povjerenstva; čeka se Rješenje o prihvatljivosti zahvata za okoliš; izrada projektne dokumentacije - dokumentacija o nabavi izrađena i objavljena; rok za dostavu ponuda 11.02.2025.</t>
    </r>
    <r>
      <rPr>
        <sz val="12"/>
        <color rgb="FFFF0000"/>
        <rFont val="Calibri"/>
        <family val="2"/>
        <charset val="238"/>
        <scheme val="minor"/>
      </rPr>
      <t/>
    </r>
  </si>
  <si>
    <r>
      <t>100%</t>
    </r>
    <r>
      <rPr>
        <strike/>
        <sz val="16"/>
        <rFont val="Calibri"/>
        <family val="2"/>
        <charset val="238"/>
        <scheme val="minor"/>
      </rPr>
      <t xml:space="preserve">
</t>
    </r>
    <r>
      <rPr>
        <sz val="16"/>
        <rFont val="Calibri"/>
        <family val="2"/>
        <charset val="238"/>
        <scheme val="minor"/>
      </rPr>
      <t>(2023.)</t>
    </r>
  </si>
  <si>
    <r>
      <t xml:space="preserve">Evidentirani i usklađeni podaci o danim državnim jamstvima s osnove </t>
    </r>
    <r>
      <rPr>
        <i/>
        <sz val="16"/>
        <rFont val="Calibri"/>
        <family val="2"/>
        <charset val="238"/>
        <scheme val="minor"/>
      </rPr>
      <t>Programa MMPI sukladno Privremenom okviru EK</t>
    </r>
    <r>
      <rPr>
        <sz val="16"/>
        <rFont val="Calibri"/>
        <family val="2"/>
        <charset val="238"/>
        <scheme val="minor"/>
      </rPr>
      <t xml:space="preserve"> u knjigovodstvenom sustavu MMPI</t>
    </r>
  </si>
  <si>
    <t>Sredstva nisu utrošena u cijelosti budući da je dio aktivnosti prolongirano  za buduće razdoblje odnosno za 2025. godinu (npr. Izrada prijedloga Ugovora o javnim uslugama od općeg gospodarskog značenja - PSO ugovor  (III. Dodatak Ugovoru br. 1/2019/DP-HŽPP o javnim uslugama za usluge od općeg gospodarskog interesa u javnom željezničkom prijevozu u Republici Hrvatskoj između Republike Hrvatske, Ministarstva mora, prometa i infrastrukture i društva HŽ Putnički prijevoz d.o.o. za prijevoz putnika za razdoblje od 01. siječnja 2019. godine do 31. prosinca 2028. godine).
Nadalje, obzirom da su neki računi za obavljene usluge pristigli u ovo Ministarstvo tek krajem prosinca 2024. godine, plaćanja umjesto inicijalno planiranih do kraja 2024. godine su provedena početkom 2025. godine u skladu s dospijećima plaćanja.</t>
  </si>
  <si>
    <t>Ministarstvo financija u svom mišljenju, Klasa: 011-01/22-05/496, Urbroj: 513-05-01-22-4, od 02. prosinca 2022. godine navodi da se propuštanje posebno označenih vozila ne smatra oporezivom uslugom sukladno odredbama članka 8. stavka 3. točke b) Zakona o PDV-u te iz tog razloga nije potrebno planirati sredstva u državnom proračunu na pozicijama Ministarstva mora, prometa i infrastrukture za nadoknadu PDV-a.</t>
  </si>
  <si>
    <t>Rezervirana sredstva po ugovorima do 31.12.2024. ukupno iznose 943.061,59 i zahtjevi za plaćanje od 12. mjeseca se izvršavaju u siječnju slijedeće godine, stoga je izvršenje po ugovorima 100%. Također, stupanjem na snagu novog Pravilnika o načinu ostvarivanja prava na besplatan javni otočni cestovni prijevoz, Ministarstvo je sklopilo ugovore sa 01. srpnja, a obalno-otočne županije su trebale sklopiti ugovore s prijevoznicima, međutim sklopile su sa velikim zakašnjenjem, a time su i plaćanja kasnila.</t>
  </si>
  <si>
    <t>S obzirom da se svake godine produžuje Uredba, a  koja obuhvaća razdoblje od 01. travnja tekuće godine do 31. ožujka sljedeće godine, proračunska sredstva u iznosu od 5 mil € se odnose na prvu Uredbu, a drugih 5 mil €  na drugu Uredbu i razdoblje od I. kvartala. Nastavno, Uredbom je propisano da se svi zahtjevi nakon isteka 31. ožujka još podnose do 31. listopada tekuće godine. Kada se pogleda ostvarena vrijednost pokazatelja rezultata koje je višestruko premašila ciljanu vrijednost, ova mjera je dobro polučila rezultat i ne može se smatrati da je aktivnost ostvarena ispod 100%.</t>
  </si>
  <si>
    <t>3.10. UPRAVA ZA PRORAČUN I FINANCIJE</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</si>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</sst>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_-* #,##0.00\ _k_n_-;\-* #,##0.00\ _k_n_-;_-* &quot;-&quot;??\ _k_n_-;_-@_-"/>
    <numFmt numFmtId="165" formatCode="dd/mm/yy"/>
    <numFmt numFmtId="166" formatCode="_-* #,##0.00\ _€_-;\-* #,##0.00\ _€_-;_-* &quot;-&quot;??\ _€_-;_-@_-"/>
  </numFmts>
  <fonts count="98"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b/>
      <sz val="8"/>
      <name val="Arial"/>
      <family val="2"/>
      <charset val="238"/>
    </font>
    <font>
      <b/>
      <sz val="11"/>
      <name val="Arial"/>
      <family val="2"/>
      <charset val="238"/>
    </font>
    <font>
      <sz val="10"/>
      <name val="Arial"/>
      <family val="2"/>
      <charset val="238"/>
    </font>
    <font>
      <b/>
      <sz val="12"/>
      <name val="Arial"/>
      <family val="2"/>
      <charset val="238"/>
    </font>
    <font>
      <b/>
      <sz val="14"/>
      <name val="Arial"/>
      <family val="2"/>
      <charset val="238"/>
    </font>
    <font>
      <sz val="11"/>
      <name val="Arial"/>
      <family val="2"/>
      <charset val="238"/>
    </font>
    <font>
      <b/>
      <sz val="10"/>
      <name val="Arial"/>
      <family val="2"/>
      <charset val="238"/>
    </font>
    <font>
      <sz val="8"/>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rgb="FF9C0006"/>
      <name val="Calibri"/>
      <family val="2"/>
      <charset val="238"/>
      <scheme val="minor"/>
    </font>
    <font>
      <sz val="11"/>
      <color rgb="FF9C5700"/>
      <name val="Calibri"/>
      <family val="2"/>
      <charset val="238"/>
      <scheme val="minor"/>
    </font>
    <font>
      <sz val="11"/>
      <name val="Calibri"/>
      <family val="2"/>
      <charset val="238"/>
      <scheme val="minor"/>
    </font>
    <font>
      <sz val="10"/>
      <name val="Arial"/>
      <family val="2"/>
      <charset val="238"/>
    </font>
    <font>
      <sz val="12"/>
      <name val="Calibri"/>
      <family val="2"/>
      <charset val="238"/>
      <scheme val="minor"/>
    </font>
    <font>
      <sz val="12"/>
      <name val="Arial"/>
      <family val="2"/>
      <charset val="238"/>
    </font>
    <font>
      <sz val="10"/>
      <name val="Arial"/>
      <family val="2"/>
      <charset val="238"/>
    </font>
    <font>
      <sz val="12"/>
      <name val="Calibri"/>
      <family val="2"/>
      <scheme val="minor"/>
    </font>
    <font>
      <sz val="11"/>
      <color rgb="FF006100"/>
      <name val="Calibri"/>
      <family val="2"/>
      <charset val="238"/>
      <scheme val="minor"/>
    </font>
    <font>
      <sz val="11"/>
      <color rgb="FF9C6500"/>
      <name val="Calibri"/>
      <family val="2"/>
      <charset val="238"/>
      <scheme val="minor"/>
    </font>
    <font>
      <b/>
      <sz val="18"/>
      <name val="Calibri"/>
      <family val="2"/>
      <charset val="238"/>
      <scheme val="minor"/>
    </font>
    <font>
      <sz val="16"/>
      <name val="Calibri"/>
      <family val="2"/>
      <charset val="238"/>
      <scheme val="minor"/>
    </font>
    <font>
      <sz val="14"/>
      <color theme="1"/>
      <name val="Calibri"/>
      <family val="2"/>
      <charset val="238"/>
      <scheme val="minor"/>
    </font>
    <font>
      <sz val="14"/>
      <color theme="1"/>
      <name val="Calibri"/>
      <family val="2"/>
      <scheme val="minor"/>
    </font>
    <font>
      <sz val="9"/>
      <color indexed="81"/>
      <name val="Segoe UI"/>
      <family val="2"/>
      <charset val="238"/>
    </font>
    <font>
      <b/>
      <sz val="9"/>
      <color indexed="81"/>
      <name val="Segoe UI"/>
      <family val="2"/>
      <charset val="238"/>
    </font>
    <font>
      <sz val="12"/>
      <color indexed="81"/>
      <name val="Segoe UI"/>
      <family val="2"/>
      <charset val="238"/>
    </font>
    <font>
      <sz val="10"/>
      <name val="Arial"/>
      <family val="2"/>
    </font>
    <font>
      <sz val="12"/>
      <color rgb="FFFF0000"/>
      <name val="Calibri"/>
      <family val="2"/>
      <charset val="238"/>
      <scheme val="minor"/>
    </font>
    <font>
      <b/>
      <sz val="16"/>
      <color rgb="FFFF0000"/>
      <name val="Arial"/>
      <family val="2"/>
      <charset val="238"/>
    </font>
    <font>
      <b/>
      <sz val="16"/>
      <name val="Arial"/>
      <family val="2"/>
      <charset val="238"/>
    </font>
    <font>
      <sz val="16"/>
      <name val="Arial"/>
      <family val="2"/>
      <charset val="238"/>
    </font>
    <font>
      <sz val="14"/>
      <name val="Arial"/>
      <family val="2"/>
      <charset val="238"/>
    </font>
    <font>
      <sz val="10"/>
      <color rgb="FFFF0000"/>
      <name val="Arial"/>
      <family val="2"/>
      <charset val="238"/>
    </font>
    <font>
      <b/>
      <sz val="12"/>
      <name val="Calibri"/>
      <family val="2"/>
      <charset val="238"/>
      <scheme val="minor"/>
    </font>
    <font>
      <b/>
      <sz val="16"/>
      <name val="Times New Roman"/>
      <family val="1"/>
      <charset val="238"/>
    </font>
    <font>
      <sz val="16"/>
      <name val="Arial"/>
      <family val="2"/>
    </font>
    <font>
      <sz val="16"/>
      <name val="Calibri"/>
      <family val="2"/>
      <scheme val="minor"/>
    </font>
    <font>
      <sz val="16"/>
      <color rgb="FF000000"/>
      <name val="Calibri"/>
      <family val="2"/>
      <scheme val="minor"/>
    </font>
    <font>
      <b/>
      <sz val="18"/>
      <name val="Times New Roman"/>
      <family val="1"/>
      <charset val="238"/>
    </font>
    <font>
      <sz val="18"/>
      <name val="Arial"/>
      <family val="2"/>
    </font>
    <font>
      <sz val="18"/>
      <name val="Arial"/>
      <family val="2"/>
      <charset val="238"/>
    </font>
    <font>
      <sz val="18"/>
      <color theme="1"/>
      <name val="Calibri"/>
      <family val="2"/>
      <charset val="238"/>
      <scheme val="minor"/>
    </font>
    <font>
      <sz val="18"/>
      <name val="Times New Roman"/>
      <family val="1"/>
      <charset val="238"/>
    </font>
    <font>
      <b/>
      <sz val="16"/>
      <name val="Calibri"/>
      <family val="2"/>
      <scheme val="minor"/>
    </font>
    <font>
      <i/>
      <sz val="16"/>
      <name val="Calibri"/>
      <family val="2"/>
      <scheme val="minor"/>
    </font>
    <font>
      <strike/>
      <sz val="16"/>
      <name val="Calibri"/>
      <family val="2"/>
      <scheme val="minor"/>
    </font>
    <font>
      <u/>
      <sz val="16"/>
      <name val="Calibri"/>
      <family val="2"/>
      <charset val="238"/>
      <scheme val="minor"/>
    </font>
    <font>
      <sz val="16"/>
      <name val="Times New Roman"/>
      <family val="1"/>
      <charset val="238"/>
    </font>
    <font>
      <sz val="16"/>
      <name val="Calibri"/>
      <family val="2"/>
    </font>
    <font>
      <b/>
      <sz val="16"/>
      <name val="Calibri"/>
      <family val="2"/>
      <charset val="238"/>
      <scheme val="minor"/>
    </font>
    <font>
      <sz val="16"/>
      <color theme="1"/>
      <name val="Calibri"/>
      <family val="2"/>
      <scheme val="minor"/>
    </font>
    <font>
      <b/>
      <sz val="16"/>
      <name val="Arial"/>
      <family val="2"/>
    </font>
    <font>
      <sz val="16"/>
      <color theme="1"/>
      <name val="Calibri"/>
      <family val="2"/>
      <charset val="238"/>
      <scheme val="minor"/>
    </font>
    <font>
      <sz val="16"/>
      <name val="Calibri"/>
      <family val="2"/>
      <charset val="238"/>
    </font>
    <font>
      <sz val="16"/>
      <color rgb="FF000000"/>
      <name val="Calibri"/>
      <family val="2"/>
      <charset val="238"/>
    </font>
    <font>
      <sz val="16"/>
      <color rgb="FFFF0000"/>
      <name val="Calibri"/>
      <family val="2"/>
      <scheme val="minor"/>
    </font>
    <font>
      <strike/>
      <sz val="16"/>
      <name val="Calibri"/>
      <family val="2"/>
      <charset val="238"/>
      <scheme val="minor"/>
    </font>
    <font>
      <i/>
      <sz val="16"/>
      <name val="Calibri"/>
      <family val="2"/>
      <charset val="238"/>
      <scheme val="minor"/>
    </font>
    <font>
      <sz val="11"/>
      <name val="Calibri"/>
      <family val="2"/>
    </font>
  </fonts>
  <fills count="23">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rgb="FFFFC7CE"/>
      </patternFill>
    </fill>
    <fill>
      <patternFill patternType="solid">
        <fgColor rgb="FFFFEB9C"/>
      </patternFill>
    </fill>
    <fill>
      <patternFill patternType="solid">
        <fgColor rgb="FFFFFFCC"/>
      </patternFill>
    </fill>
    <fill>
      <patternFill patternType="solid">
        <fgColor rgb="FFC6EFCE"/>
      </patternFill>
    </fill>
    <fill>
      <patternFill patternType="solid">
        <fgColor rgb="FFFFC7CE"/>
        <bgColor indexed="64"/>
      </patternFill>
    </fill>
    <fill>
      <patternFill patternType="solid">
        <fgColor rgb="FFFFEB9C"/>
        <bgColor indexed="64"/>
      </patternFill>
    </fill>
    <fill>
      <patternFill patternType="solid">
        <fgColor rgb="FFFFFFCC"/>
        <bgColor indexed="64"/>
      </patternFill>
    </fill>
    <fill>
      <patternFill patternType="solid">
        <fgColor rgb="FFC5D9F1"/>
        <bgColor indexed="64"/>
      </patternFill>
    </fill>
    <fill>
      <patternFill patternType="solid">
        <fgColor rgb="FFFFEB9C"/>
        <bgColor rgb="FF000000"/>
      </patternFill>
    </fill>
    <fill>
      <patternFill patternType="solid">
        <fgColor rgb="FFFFFFCC"/>
        <bgColor rgb="FF000000"/>
      </patternFill>
    </fill>
    <fill>
      <patternFill patternType="solid">
        <fgColor rgb="FFFFC7CE"/>
        <bgColor rgb="FF000000"/>
      </patternFill>
    </fill>
    <fill>
      <patternFill patternType="solid">
        <fgColor rgb="FFFFFF00"/>
        <bgColor indexed="64"/>
      </patternFill>
    </fill>
  </fills>
  <borders count="37">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
      <left style="thin">
        <color rgb="FFB2B2B2"/>
      </left>
      <right style="thin">
        <color rgb="FFB2B2B2"/>
      </right>
      <top style="thin">
        <color rgb="FFB2B2B2"/>
      </top>
      <bottom style="thin">
        <color rgb="FFB2B2B2"/>
      </bottom>
      <diagonal/>
    </border>
  </borders>
  <cellStyleXfs count="45">
    <xf numFmtId="0" fontId="0" fillId="0" borderId="0"/>
    <xf numFmtId="0" fontId="27" fillId="0" borderId="0"/>
    <xf numFmtId="0" fontId="48" fillId="11" borderId="0" applyNumberFormat="0" applyBorder="0" applyAlignment="0" applyProtection="0"/>
    <xf numFmtId="0" fontId="49" fillId="12" borderId="0" applyNumberFormat="0" applyBorder="0" applyAlignment="0" applyProtection="0"/>
    <xf numFmtId="0" fontId="14" fillId="0" borderId="0"/>
    <xf numFmtId="0" fontId="33" fillId="0" borderId="0"/>
    <xf numFmtId="0" fontId="33" fillId="13" borderId="36" applyNumberFormat="0" applyFont="0" applyAlignment="0" applyProtection="0"/>
    <xf numFmtId="0" fontId="15" fillId="0" borderId="0"/>
    <xf numFmtId="0" fontId="15" fillId="13" borderId="36" applyNumberFormat="0" applyFont="0" applyAlignment="0" applyProtection="0"/>
    <xf numFmtId="0" fontId="51" fillId="13" borderId="36" applyNumberFormat="0" applyFont="0" applyAlignment="0" applyProtection="0"/>
    <xf numFmtId="0" fontId="54" fillId="13" borderId="36" applyNumberFormat="0" applyFont="0" applyAlignment="0" applyProtection="0"/>
    <xf numFmtId="164" fontId="15" fillId="0" borderId="0" applyBorder="0" applyAlignment="0" applyProtection="0"/>
    <xf numFmtId="0" fontId="15" fillId="0" borderId="0"/>
    <xf numFmtId="0" fontId="56" fillId="14" borderId="0" applyNumberFormat="0" applyBorder="0" applyAlignment="0" applyProtection="0"/>
    <xf numFmtId="0" fontId="15" fillId="0" borderId="0"/>
    <xf numFmtId="0" fontId="15" fillId="13" borderId="36" applyNumberFormat="0" applyFont="0" applyAlignment="0" applyProtection="0"/>
    <xf numFmtId="0" fontId="13" fillId="0" borderId="0"/>
    <xf numFmtId="9" fontId="15" fillId="0" borderId="0" applyFont="0" applyFill="0" applyBorder="0" applyAlignment="0" applyProtection="0"/>
    <xf numFmtId="0" fontId="12" fillId="0" borderId="0"/>
    <xf numFmtId="0" fontId="15" fillId="13" borderId="36" applyNumberFormat="0" applyFont="0" applyAlignment="0" applyProtection="0"/>
    <xf numFmtId="0" fontId="15" fillId="13" borderId="36" applyNumberFormat="0" applyFont="0" applyAlignment="0" applyProtection="0"/>
    <xf numFmtId="9" fontId="15" fillId="0" borderId="0" applyFont="0" applyFill="0" applyBorder="0" applyAlignment="0" applyProtection="0"/>
    <xf numFmtId="0" fontId="12" fillId="0" borderId="0"/>
    <xf numFmtId="0" fontId="11" fillId="0" borderId="0"/>
    <xf numFmtId="0" fontId="57" fillId="12" borderId="0" applyNumberFormat="0" applyBorder="0" applyAlignment="0" applyProtection="0"/>
    <xf numFmtId="0" fontId="34" fillId="0" borderId="0"/>
    <xf numFmtId="0" fontId="10"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7" fillId="0" borderId="0"/>
    <xf numFmtId="0" fontId="7" fillId="0" borderId="0"/>
    <xf numFmtId="0" fontId="6" fillId="0" borderId="0"/>
    <xf numFmtId="0" fontId="5" fillId="0" borderId="0"/>
    <xf numFmtId="0" fontId="4" fillId="0" borderId="0"/>
    <xf numFmtId="0" fontId="4" fillId="0" borderId="0"/>
    <xf numFmtId="0" fontId="34" fillId="0" borderId="0"/>
    <xf numFmtId="0" fontId="3" fillId="0" borderId="0"/>
    <xf numFmtId="9" fontId="65" fillId="0" borderId="0" applyFont="0" applyFill="0" applyBorder="0" applyAlignment="0" applyProtection="0"/>
    <xf numFmtId="0" fontId="2" fillId="0" borderId="0"/>
    <xf numFmtId="0" fontId="1" fillId="0" borderId="0"/>
  </cellStyleXfs>
  <cellXfs count="840">
    <xf numFmtId="0" fontId="0" fillId="0" borderId="0" xfId="0"/>
    <xf numFmtId="0" fontId="17" fillId="0" borderId="0" xfId="0" applyFont="1"/>
    <xf numFmtId="0" fontId="17" fillId="0" borderId="0" xfId="0" applyFont="1" applyAlignment="1">
      <alignment vertical="center"/>
    </xf>
    <xf numFmtId="0" fontId="18" fillId="0" borderId="0" xfId="0" applyFont="1" applyAlignment="1">
      <alignment horizontal="center"/>
    </xf>
    <xf numFmtId="0" fontId="15" fillId="0" borderId="2" xfId="0" applyFont="1" applyFill="1" applyBorder="1" applyAlignment="1">
      <alignment horizontal="center" vertical="center" wrapText="1"/>
    </xf>
    <xf numFmtId="0" fontId="0" fillId="0" borderId="0" xfId="0" applyFill="1"/>
    <xf numFmtId="0" fontId="15" fillId="0" borderId="2" xfId="0" applyNumberFormat="1" applyFont="1" applyFill="1" applyBorder="1" applyAlignment="1">
      <alignment vertical="center" wrapText="1"/>
    </xf>
    <xf numFmtId="0" fontId="15" fillId="0" borderId="2" xfId="0" applyNumberFormat="1" applyFont="1" applyFill="1" applyBorder="1" applyAlignment="1">
      <alignment horizontal="center" vertical="center" wrapText="1"/>
    </xf>
    <xf numFmtId="0" fontId="15" fillId="0" borderId="3" xfId="0" applyNumberFormat="1" applyFont="1" applyFill="1" applyBorder="1" applyAlignment="1">
      <alignment vertical="center" wrapText="1"/>
    </xf>
    <xf numFmtId="0" fontId="15" fillId="0" borderId="3" xfId="0" applyNumberFormat="1" applyFont="1" applyFill="1" applyBorder="1" applyAlignment="1">
      <alignment horizontal="center" vertical="center" wrapText="1"/>
    </xf>
    <xf numFmtId="0" fontId="15" fillId="0" borderId="3" xfId="0" applyFont="1" applyFill="1" applyBorder="1" applyAlignment="1">
      <alignment horizontal="center" vertical="center" wrapText="1"/>
    </xf>
    <xf numFmtId="0" fontId="0" fillId="0" borderId="4" xfId="0" applyBorder="1"/>
    <xf numFmtId="0" fontId="0" fillId="0" borderId="2" xfId="0" applyBorder="1"/>
    <xf numFmtId="0" fontId="0" fillId="0" borderId="4" xfId="0" applyBorder="1" applyAlignment="1"/>
    <xf numFmtId="0" fontId="0" fillId="0" borderId="2" xfId="0" applyBorder="1" applyAlignment="1"/>
    <xf numFmtId="0" fontId="0" fillId="0" borderId="4" xfId="0" applyBorder="1" applyAlignment="1">
      <alignment vertical="center"/>
    </xf>
    <xf numFmtId="0" fontId="0" fillId="0" borderId="2" xfId="0" applyBorder="1" applyAlignment="1">
      <alignment vertical="center"/>
    </xf>
    <xf numFmtId="0" fontId="26" fillId="0" borderId="0" xfId="0" applyFont="1"/>
    <xf numFmtId="0" fontId="25" fillId="3" borderId="5" xfId="0" applyFont="1" applyFill="1" applyBorder="1" applyAlignment="1">
      <alignment horizontal="center" vertical="center"/>
    </xf>
    <xf numFmtId="0" fontId="25" fillId="3" borderId="5" xfId="0" applyFont="1" applyFill="1" applyBorder="1" applyAlignment="1">
      <alignment horizontal="center" vertical="center" wrapText="1"/>
    </xf>
    <xf numFmtId="0" fontId="18" fillId="3" borderId="2" xfId="0" applyFont="1" applyFill="1" applyBorder="1" applyAlignment="1">
      <alignment horizontal="center" vertical="center"/>
    </xf>
    <xf numFmtId="0" fontId="18" fillId="3" borderId="2" xfId="0" applyFont="1" applyFill="1" applyBorder="1" applyAlignment="1">
      <alignment horizontal="center" vertical="center" wrapText="1"/>
    </xf>
    <xf numFmtId="0" fontId="18" fillId="3" borderId="5" xfId="0" applyFont="1" applyFill="1" applyBorder="1" applyAlignment="1">
      <alignment horizontal="center" vertical="center"/>
    </xf>
    <xf numFmtId="0" fontId="26"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4" fillId="3" borderId="5" xfId="0" applyFont="1" applyFill="1" applyBorder="1" applyAlignment="1">
      <alignment horizontal="center" vertical="center"/>
    </xf>
    <xf numFmtId="0" fontId="24"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30" fillId="0" borderId="0" xfId="0" applyFont="1" applyFill="1"/>
    <xf numFmtId="0" fontId="30" fillId="0" borderId="0" xfId="0" applyFont="1"/>
    <xf numFmtId="0" fontId="19" fillId="3" borderId="7" xfId="0" applyFont="1" applyFill="1" applyBorder="1" applyAlignment="1">
      <alignment vertical="center"/>
    </xf>
    <xf numFmtId="0" fontId="28" fillId="0" borderId="0" xfId="1" applyFont="1" applyAlignment="1"/>
    <xf numFmtId="0" fontId="27" fillId="0" borderId="0" xfId="1"/>
    <xf numFmtId="0" fontId="31" fillId="2" borderId="8" xfId="1" applyNumberFormat="1" applyFont="1" applyFill="1" applyBorder="1" applyAlignment="1">
      <alignment horizontal="center" vertical="center"/>
    </xf>
    <xf numFmtId="0" fontId="31" fillId="2" borderId="9" xfId="1" applyNumberFormat="1" applyFont="1" applyFill="1" applyBorder="1" applyAlignment="1">
      <alignment horizontal="center" vertical="center" wrapText="1"/>
    </xf>
    <xf numFmtId="0" fontId="31" fillId="2" borderId="10" xfId="1" applyNumberFormat="1" applyFont="1" applyFill="1" applyBorder="1" applyAlignment="1">
      <alignment horizontal="center" vertical="center" wrapText="1"/>
    </xf>
    <xf numFmtId="0" fontId="32" fillId="2" borderId="11" xfId="1" applyNumberFormat="1" applyFont="1" applyFill="1" applyBorder="1" applyAlignment="1">
      <alignment horizontal="center" vertical="center"/>
    </xf>
    <xf numFmtId="0" fontId="32" fillId="2" borderId="12" xfId="1" applyNumberFormat="1" applyFont="1" applyFill="1" applyBorder="1" applyAlignment="1">
      <alignment horizontal="center" vertical="center" wrapText="1"/>
    </xf>
    <xf numFmtId="0" fontId="32" fillId="2" borderId="12" xfId="1" applyNumberFormat="1" applyFont="1" applyFill="1" applyBorder="1" applyAlignment="1">
      <alignment horizontal="center" vertical="center"/>
    </xf>
    <xf numFmtId="0" fontId="32" fillId="2" borderId="13" xfId="1" applyNumberFormat="1" applyFont="1" applyFill="1" applyBorder="1" applyAlignment="1">
      <alignment horizontal="center" vertical="center" wrapText="1"/>
    </xf>
    <xf numFmtId="0" fontId="27" fillId="0" borderId="14" xfId="1" applyBorder="1" applyAlignment="1">
      <alignment horizontal="left" vertical="center"/>
    </xf>
    <xf numFmtId="0" fontId="27" fillId="0" borderId="14" xfId="1" applyBorder="1" applyAlignment="1">
      <alignment vertical="center"/>
    </xf>
    <xf numFmtId="0" fontId="27" fillId="0" borderId="15" xfId="1" applyBorder="1" applyAlignment="1">
      <alignment vertical="center"/>
    </xf>
    <xf numFmtId="0" fontId="27" fillId="0" borderId="1" xfId="1" applyBorder="1" applyAlignment="1">
      <alignment horizontal="left" vertical="center"/>
    </xf>
    <xf numFmtId="0" fontId="27" fillId="0" borderId="1" xfId="1" applyBorder="1" applyAlignment="1">
      <alignment vertical="center"/>
    </xf>
    <xf numFmtId="0" fontId="27" fillId="0" borderId="16" xfId="1" applyBorder="1" applyAlignment="1">
      <alignment vertical="center"/>
    </xf>
    <xf numFmtId="0" fontId="27" fillId="0" borderId="12" xfId="1" applyBorder="1" applyAlignment="1">
      <alignment horizontal="left" vertical="center"/>
    </xf>
    <xf numFmtId="0" fontId="27" fillId="0" borderId="12" xfId="1" applyBorder="1" applyAlignment="1">
      <alignment vertical="center"/>
    </xf>
    <xf numFmtId="0" fontId="27" fillId="0" borderId="13" xfId="1" applyBorder="1" applyAlignment="1">
      <alignment vertical="center"/>
    </xf>
    <xf numFmtId="0" fontId="27" fillId="0" borderId="0" xfId="1" applyAlignment="1">
      <alignment horizontal="left" indent="1"/>
    </xf>
    <xf numFmtId="0" fontId="35" fillId="3" borderId="7" xfId="0" applyFont="1" applyFill="1" applyBorder="1" applyAlignment="1">
      <alignment vertical="center"/>
    </xf>
    <xf numFmtId="0" fontId="36" fillId="3" borderId="2" xfId="0" applyFont="1" applyFill="1" applyBorder="1" applyAlignment="1">
      <alignment horizontal="center" vertical="center"/>
    </xf>
    <xf numFmtId="0" fontId="36" fillId="3" borderId="2" xfId="0" applyFont="1" applyFill="1" applyBorder="1" applyAlignment="1">
      <alignment horizontal="center" vertical="center" wrapText="1"/>
    </xf>
    <xf numFmtId="0" fontId="36" fillId="3" borderId="5" xfId="0" applyFont="1" applyFill="1" applyBorder="1" applyAlignment="1">
      <alignment horizontal="center" vertical="center" wrapText="1"/>
    </xf>
    <xf numFmtId="0" fontId="35" fillId="0" borderId="0" xfId="0" applyFont="1" applyAlignment="1">
      <alignment vertical="center"/>
    </xf>
    <xf numFmtId="0" fontId="19" fillId="4" borderId="7" xfId="0" applyFont="1" applyFill="1" applyBorder="1" applyAlignment="1">
      <alignment vertical="center"/>
    </xf>
    <xf numFmtId="0" fontId="29" fillId="5" borderId="7" xfId="0" applyFont="1" applyFill="1" applyBorder="1" applyAlignment="1">
      <alignment horizontal="center" vertical="center"/>
    </xf>
    <xf numFmtId="0" fontId="29" fillId="5" borderId="17" xfId="0" applyFont="1" applyFill="1" applyBorder="1" applyAlignment="1">
      <alignment horizontal="center" vertical="center"/>
    </xf>
    <xf numFmtId="0" fontId="43" fillId="2" borderId="9" xfId="1" applyNumberFormat="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0" fillId="4" borderId="17" xfId="0" applyFill="1" applyBorder="1" applyAlignment="1">
      <alignment vertical="center"/>
    </xf>
    <xf numFmtId="0" fontId="28" fillId="3" borderId="7" xfId="0" applyFont="1" applyFill="1" applyBorder="1" applyAlignment="1">
      <alignment vertical="center"/>
    </xf>
    <xf numFmtId="0" fontId="19" fillId="0" borderId="17" xfId="0" applyFont="1" applyFill="1" applyBorder="1" applyAlignment="1">
      <alignment vertical="center"/>
    </xf>
    <xf numFmtId="0" fontId="19" fillId="0" borderId="18" xfId="0" applyFont="1" applyFill="1" applyBorder="1" applyAlignment="1">
      <alignment vertical="center"/>
    </xf>
    <xf numFmtId="0" fontId="26" fillId="7" borderId="17" xfId="0" applyFont="1" applyFill="1" applyBorder="1" applyAlignment="1">
      <alignment vertical="center"/>
    </xf>
    <xf numFmtId="0" fontId="33" fillId="0" borderId="6" xfId="0" applyFont="1" applyFill="1" applyBorder="1" applyAlignment="1">
      <alignment vertical="top" wrapText="1"/>
    </xf>
    <xf numFmtId="0" fontId="33" fillId="0" borderId="19" xfId="0" applyFont="1" applyFill="1" applyBorder="1" applyAlignment="1">
      <alignment vertical="top" wrapText="1"/>
    </xf>
    <xf numFmtId="0" fontId="33" fillId="0" borderId="19" xfId="0" applyFont="1" applyBorder="1" applyAlignment="1">
      <alignment vertical="top"/>
    </xf>
    <xf numFmtId="0" fontId="33" fillId="0" borderId="3" xfId="0" applyFont="1" applyBorder="1" applyAlignment="1">
      <alignment vertical="top"/>
    </xf>
    <xf numFmtId="0" fontId="33" fillId="0" borderId="0" xfId="0" applyFont="1"/>
    <xf numFmtId="0" fontId="33" fillId="0" borderId="0" xfId="0" applyFont="1" applyAlignment="1">
      <alignment horizontal="justify" vertical="center"/>
    </xf>
    <xf numFmtId="0" fontId="45" fillId="0" borderId="0" xfId="0" applyFont="1" applyAlignment="1">
      <alignment vertical="center"/>
    </xf>
    <xf numFmtId="0" fontId="33" fillId="0" borderId="0" xfId="0" applyFont="1" applyAlignment="1">
      <alignment wrapText="1"/>
    </xf>
    <xf numFmtId="0" fontId="45" fillId="0" borderId="0" xfId="0" applyFont="1" applyAlignment="1">
      <alignment horizontal="justify" vertical="center"/>
    </xf>
    <xf numFmtId="0" fontId="45" fillId="0" borderId="0" xfId="0" applyFont="1" applyAlignment="1">
      <alignment wrapText="1"/>
    </xf>
    <xf numFmtId="0" fontId="50" fillId="0" borderId="0" xfId="2" applyFont="1" applyFill="1" applyBorder="1" applyAlignment="1">
      <alignment horizontal="center" vertical="center" wrapText="1"/>
    </xf>
    <xf numFmtId="0" fontId="50" fillId="0" borderId="0" xfId="2" applyFont="1" applyFill="1" applyBorder="1" applyAlignment="1">
      <alignment horizontal="left" vertical="center" wrapText="1"/>
    </xf>
    <xf numFmtId="0" fontId="50" fillId="0" borderId="0" xfId="3" applyFont="1" applyFill="1" applyBorder="1" applyAlignment="1">
      <alignment horizontal="center" vertical="center" wrapText="1"/>
    </xf>
    <xf numFmtId="0" fontId="50" fillId="0" borderId="0" xfId="8" applyFont="1" applyFill="1" applyBorder="1" applyAlignment="1">
      <alignment horizontal="center" vertical="center" wrapText="1"/>
    </xf>
    <xf numFmtId="0" fontId="15" fillId="0" borderId="0" xfId="14"/>
    <xf numFmtId="0" fontId="0" fillId="0" borderId="0" xfId="0" applyBorder="1" applyAlignment="1">
      <alignment horizontal="center"/>
    </xf>
    <xf numFmtId="0" fontId="34" fillId="0" borderId="0" xfId="0" applyFont="1" applyBorder="1" applyAlignment="1">
      <alignment vertical="center" wrapText="1"/>
    </xf>
    <xf numFmtId="0" fontId="34" fillId="4" borderId="0" xfId="0" applyFont="1" applyFill="1" applyBorder="1" applyAlignment="1">
      <alignment horizontal="center" vertical="top" wrapText="1"/>
    </xf>
    <xf numFmtId="3" fontId="34" fillId="4" borderId="0" xfId="0" applyNumberFormat="1" applyFont="1" applyFill="1" applyBorder="1" applyAlignment="1">
      <alignment horizontal="center" vertical="top" wrapText="1"/>
    </xf>
    <xf numFmtId="0" fontId="52" fillId="0" borderId="0" xfId="8" applyFont="1" applyFill="1" applyBorder="1" applyAlignment="1">
      <alignment vertical="top" wrapText="1"/>
    </xf>
    <xf numFmtId="0" fontId="34" fillId="0" borderId="0" xfId="25" applyBorder="1" applyAlignment="1">
      <alignment horizontal="center"/>
    </xf>
    <xf numFmtId="0" fontId="34" fillId="0" borderId="0" xfId="25" applyFont="1" applyBorder="1" applyAlignment="1">
      <alignment vertical="center"/>
    </xf>
    <xf numFmtId="0" fontId="34" fillId="4" borderId="0" xfId="25" applyFont="1" applyFill="1" applyBorder="1" applyAlignment="1">
      <alignment horizontal="center" vertical="top" wrapText="1"/>
    </xf>
    <xf numFmtId="3" fontId="34" fillId="4" borderId="0" xfId="25" applyNumberFormat="1" applyFont="1" applyFill="1" applyBorder="1" applyAlignment="1">
      <alignment horizontal="center" vertical="top" wrapText="1"/>
    </xf>
    <xf numFmtId="0" fontId="34" fillId="0" borderId="0" xfId="25" applyBorder="1"/>
    <xf numFmtId="3" fontId="34" fillId="0" borderId="0" xfId="25" applyNumberFormat="1" applyBorder="1"/>
    <xf numFmtId="3" fontId="34" fillId="0" borderId="0" xfId="25" applyNumberFormat="1"/>
    <xf numFmtId="0" fontId="34" fillId="0" borderId="0" xfId="25" applyAlignment="1">
      <alignment wrapText="1"/>
    </xf>
    <xf numFmtId="0" fontId="34" fillId="0" borderId="0" xfId="25" applyAlignment="1">
      <alignment horizontal="center"/>
    </xf>
    <xf numFmtId="3" fontId="34" fillId="0" borderId="0" xfId="25" applyNumberFormat="1" applyAlignment="1">
      <alignment horizontal="center"/>
    </xf>
    <xf numFmtId="0" fontId="59" fillId="0" borderId="0" xfId="25" applyFont="1"/>
    <xf numFmtId="0" fontId="59" fillId="0" borderId="0" xfId="25" applyFont="1" applyAlignment="1">
      <alignment horizontal="center"/>
    </xf>
    <xf numFmtId="0" fontId="52" fillId="0" borderId="25" xfId="25" applyFont="1" applyBorder="1" applyAlignment="1">
      <alignment vertical="center" wrapText="1"/>
    </xf>
    <xf numFmtId="0" fontId="52" fillId="0" borderId="25" xfId="25" applyFont="1" applyBorder="1" applyAlignment="1">
      <alignment vertical="center"/>
    </xf>
    <xf numFmtId="0" fontId="15" fillId="0" borderId="0" xfId="25" applyFont="1" applyAlignment="1">
      <alignment horizontal="right" vertical="center"/>
    </xf>
    <xf numFmtId="0" fontId="34" fillId="0" borderId="0" xfId="25"/>
    <xf numFmtId="0" fontId="50" fillId="0" borderId="0" xfId="25" applyFont="1" applyFill="1" applyBorder="1" applyAlignment="1">
      <alignment horizontal="left" vertical="center" wrapText="1"/>
    </xf>
    <xf numFmtId="0" fontId="53" fillId="0" borderId="0" xfId="14" applyFont="1"/>
    <xf numFmtId="0" fontId="34" fillId="0" borderId="0" xfId="25" applyFont="1"/>
    <xf numFmtId="0" fontId="7" fillId="0" borderId="0" xfId="34"/>
    <xf numFmtId="0" fontId="50" fillId="0" borderId="0" xfId="34" applyFont="1"/>
    <xf numFmtId="0" fontId="7" fillId="0" borderId="0" xfId="34" applyFont="1" applyAlignment="1">
      <alignment horizontal="center"/>
    </xf>
    <xf numFmtId="0" fontId="60" fillId="0" borderId="0" xfId="34" applyFont="1" applyAlignment="1">
      <alignment horizontal="center"/>
    </xf>
    <xf numFmtId="0" fontId="61" fillId="0" borderId="0" xfId="34" applyFont="1" applyAlignment="1">
      <alignment horizontal="center"/>
    </xf>
    <xf numFmtId="3" fontId="15" fillId="0" borderId="0" xfId="14" applyNumberFormat="1"/>
    <xf numFmtId="0" fontId="15" fillId="0" borderId="0" xfId="14" applyFont="1" applyAlignment="1">
      <alignment wrapText="1"/>
    </xf>
    <xf numFmtId="0" fontId="50" fillId="0" borderId="0" xfId="14" applyFont="1"/>
    <xf numFmtId="0" fontId="15" fillId="0" borderId="0" xfId="14" applyBorder="1" applyAlignment="1">
      <alignment horizontal="center"/>
    </xf>
    <xf numFmtId="0" fontId="34" fillId="0" borderId="0" xfId="14" applyFont="1" applyBorder="1" applyAlignment="1">
      <alignment vertical="center" wrapText="1"/>
    </xf>
    <xf numFmtId="0" fontId="34" fillId="4" borderId="0" xfId="14" applyFont="1" applyFill="1" applyBorder="1" applyAlignment="1">
      <alignment horizontal="center" vertical="top" wrapText="1"/>
    </xf>
    <xf numFmtId="3" fontId="34" fillId="4" borderId="0" xfId="14" applyNumberFormat="1" applyFont="1" applyFill="1" applyBorder="1" applyAlignment="1">
      <alignment horizontal="center" vertical="top" wrapText="1"/>
    </xf>
    <xf numFmtId="0" fontId="15" fillId="0" borderId="0" xfId="14" applyAlignment="1">
      <alignment horizontal="center"/>
    </xf>
    <xf numFmtId="43" fontId="34" fillId="0" borderId="0" xfId="25" applyNumberFormat="1"/>
    <xf numFmtId="166" fontId="34" fillId="0" borderId="0" xfId="25" applyNumberFormat="1"/>
    <xf numFmtId="3" fontId="58" fillId="4" borderId="0" xfId="25" applyNumberFormat="1" applyFont="1" applyFill="1" applyBorder="1" applyAlignment="1">
      <alignment horizontal="center" vertical="center" wrapText="1"/>
    </xf>
    <xf numFmtId="0" fontId="42" fillId="0" borderId="0" xfId="14" applyFont="1" applyBorder="1" applyAlignment="1">
      <alignment horizontal="center" vertical="top" wrapText="1"/>
    </xf>
    <xf numFmtId="4" fontId="15" fillId="0" borderId="0" xfId="14" applyNumberFormat="1"/>
    <xf numFmtId="0" fontId="42" fillId="0" borderId="0" xfId="14" applyFont="1" applyBorder="1" applyAlignment="1">
      <alignment horizontal="center" vertical="top" wrapText="1"/>
    </xf>
    <xf numFmtId="0" fontId="52" fillId="0" borderId="0" xfId="2" applyFont="1" applyFill="1" applyBorder="1" applyAlignment="1">
      <alignment horizontal="left" vertical="center" wrapText="1"/>
    </xf>
    <xf numFmtId="0" fontId="42" fillId="0" borderId="0" xfId="25" applyFont="1" applyBorder="1" applyAlignment="1">
      <alignment horizontal="center" vertical="top" wrapText="1"/>
    </xf>
    <xf numFmtId="0" fontId="42" fillId="0" borderId="0" xfId="0" applyFont="1" applyBorder="1" applyAlignment="1">
      <alignment horizontal="center" vertical="top" wrapText="1"/>
    </xf>
    <xf numFmtId="0" fontId="0" fillId="0" borderId="0" xfId="0" applyBorder="1"/>
    <xf numFmtId="0" fontId="50" fillId="0" borderId="0" xfId="2" applyFont="1" applyFill="1" applyBorder="1" applyAlignment="1">
      <alignment vertical="center"/>
    </xf>
    <xf numFmtId="0" fontId="50" fillId="0" borderId="0" xfId="2" applyFont="1" applyFill="1" applyBorder="1" applyAlignment="1">
      <alignment vertical="center" wrapText="1"/>
    </xf>
    <xf numFmtId="0" fontId="50" fillId="0" borderId="0" xfId="2" applyFont="1" applyFill="1" applyBorder="1" applyAlignment="1">
      <alignment horizontal="center" vertical="top" wrapText="1"/>
    </xf>
    <xf numFmtId="0" fontId="50" fillId="0" borderId="0" xfId="3" applyFont="1" applyFill="1" applyBorder="1" applyAlignment="1">
      <alignment horizontal="center" vertical="top" wrapText="1"/>
    </xf>
    <xf numFmtId="0" fontId="42" fillId="0" borderId="0" xfId="9" applyFont="1" applyFill="1" applyBorder="1" applyAlignment="1">
      <alignment horizontal="center" vertical="top" wrapText="1"/>
    </xf>
    <xf numFmtId="3" fontId="34" fillId="0" borderId="0" xfId="9" applyNumberFormat="1" applyFont="1" applyFill="1" applyBorder="1" applyAlignment="1">
      <alignment horizontal="center" vertical="top" wrapText="1"/>
    </xf>
    <xf numFmtId="0" fontId="42" fillId="0" borderId="0" xfId="25" applyFont="1" applyBorder="1" applyAlignment="1">
      <alignment horizontal="center" vertical="top" wrapText="1"/>
    </xf>
    <xf numFmtId="0" fontId="15" fillId="0" borderId="0" xfId="14" applyAlignment="1">
      <alignment vertical="center" wrapText="1"/>
    </xf>
    <xf numFmtId="0" fontId="68" fillId="0" borderId="0" xfId="14" applyFont="1" applyAlignment="1">
      <alignment horizontal="center"/>
    </xf>
    <xf numFmtId="0" fontId="69" fillId="0" borderId="0" xfId="14" applyFont="1"/>
    <xf numFmtId="4" fontId="69" fillId="0" borderId="0" xfId="14" applyNumberFormat="1" applyFont="1"/>
    <xf numFmtId="4" fontId="68" fillId="0" borderId="0" xfId="14" applyNumberFormat="1" applyFont="1"/>
    <xf numFmtId="0" fontId="70" fillId="0" borderId="0" xfId="14" applyFont="1"/>
    <xf numFmtId="4" fontId="53" fillId="0" borderId="0" xfId="14" applyNumberFormat="1" applyFont="1"/>
    <xf numFmtId="3" fontId="71" fillId="0" borderId="0" xfId="14" applyNumberFormat="1" applyFont="1" applyAlignment="1">
      <alignment horizontal="center" vertical="center" wrapText="1"/>
    </xf>
    <xf numFmtId="0" fontId="29" fillId="0" borderId="0" xfId="14" applyFont="1" applyAlignment="1">
      <alignment wrapText="1"/>
    </xf>
    <xf numFmtId="4" fontId="19" fillId="0" borderId="0" xfId="14" applyNumberFormat="1" applyFont="1"/>
    <xf numFmtId="0" fontId="52" fillId="0" borderId="0" xfId="2" applyFont="1" applyFill="1" applyBorder="1" applyAlignment="1">
      <alignment horizontal="center" vertical="center" wrapText="1"/>
    </xf>
    <xf numFmtId="0" fontId="52" fillId="0" borderId="0" xfId="2" applyFont="1" applyFill="1" applyBorder="1" applyAlignment="1">
      <alignment vertical="center" wrapText="1"/>
    </xf>
    <xf numFmtId="0" fontId="52" fillId="0" borderId="0" xfId="3" applyFont="1" applyFill="1" applyBorder="1" applyAlignment="1">
      <alignment horizontal="left" vertical="center" wrapText="1"/>
    </xf>
    <xf numFmtId="0" fontId="52" fillId="0" borderId="0" xfId="3" applyFont="1" applyFill="1" applyBorder="1" applyAlignment="1">
      <alignment horizontal="center" vertical="center" wrapText="1"/>
    </xf>
    <xf numFmtId="9" fontId="52" fillId="0" borderId="0" xfId="3" applyNumberFormat="1" applyFont="1" applyFill="1" applyBorder="1" applyAlignment="1">
      <alignment horizontal="center" vertical="center" wrapText="1"/>
    </xf>
    <xf numFmtId="0" fontId="52" fillId="0" borderId="0" xfId="8" applyFont="1" applyFill="1" applyBorder="1" applyAlignment="1">
      <alignment horizontal="left" vertical="center" wrapText="1"/>
    </xf>
    <xf numFmtId="0" fontId="52" fillId="0" borderId="0" xfId="8" applyFont="1" applyFill="1" applyBorder="1" applyAlignment="1">
      <alignment horizontal="center" vertical="center"/>
    </xf>
    <xf numFmtId="0" fontId="52" fillId="0" borderId="0" xfId="2" applyFont="1" applyFill="1" applyBorder="1" applyAlignment="1">
      <alignment horizontal="center" vertical="center"/>
    </xf>
    <xf numFmtId="3" fontId="52" fillId="0" borderId="0" xfId="19" applyNumberFormat="1" applyFont="1" applyFill="1" applyBorder="1" applyAlignment="1">
      <alignment horizontal="center" vertical="center" wrapText="1"/>
    </xf>
    <xf numFmtId="4" fontId="52" fillId="0" borderId="0" xfId="19" applyNumberFormat="1" applyFont="1" applyFill="1" applyBorder="1" applyAlignment="1">
      <alignment horizontal="center" vertical="center" wrapText="1"/>
    </xf>
    <xf numFmtId="3" fontId="72" fillId="0" borderId="0" xfId="19" applyNumberFormat="1" applyFont="1" applyFill="1" applyBorder="1" applyAlignment="1">
      <alignment horizontal="center" vertical="center" wrapText="1"/>
    </xf>
    <xf numFmtId="0" fontId="15" fillId="0" borderId="0" xfId="14" applyFont="1"/>
    <xf numFmtId="3" fontId="15" fillId="0" borderId="0" xfId="14" applyNumberFormat="1" applyFont="1" applyAlignment="1">
      <alignment horizontal="center" vertical="center"/>
    </xf>
    <xf numFmtId="3" fontId="15" fillId="0" borderId="0" xfId="14" applyNumberFormat="1" applyFont="1"/>
    <xf numFmtId="0" fontId="55" fillId="0" borderId="0" xfId="14" applyFont="1" applyBorder="1" applyAlignment="1">
      <alignment horizontal="left" vertical="center" wrapText="1"/>
    </xf>
    <xf numFmtId="0" fontId="73" fillId="18" borderId="2" xfId="14" applyFont="1" applyFill="1" applyBorder="1" applyAlignment="1">
      <alignment horizontal="center" vertical="center" wrapText="1"/>
    </xf>
    <xf numFmtId="0" fontId="69" fillId="0" borderId="0" xfId="14" applyFont="1" applyFill="1"/>
    <xf numFmtId="0" fontId="74" fillId="0" borderId="0" xfId="25" applyFont="1"/>
    <xf numFmtId="0" fontId="67" fillId="0" borderId="0" xfId="14" applyFont="1" applyAlignment="1">
      <alignment horizontal="center"/>
    </xf>
    <xf numFmtId="0" fontId="55" fillId="0" borderId="25" xfId="14" applyFont="1" applyBorder="1" applyAlignment="1">
      <alignment horizontal="center" vertical="center"/>
    </xf>
    <xf numFmtId="0" fontId="75" fillId="17" borderId="2" xfId="19" applyFont="1" applyFill="1" applyBorder="1" applyAlignment="1">
      <alignment horizontal="left" vertical="center" wrapText="1"/>
    </xf>
    <xf numFmtId="0" fontId="75" fillId="17" borderId="2" xfId="19" applyFont="1" applyFill="1" applyBorder="1" applyAlignment="1">
      <alignment horizontal="center" vertical="center" wrapText="1"/>
    </xf>
    <xf numFmtId="0" fontId="75" fillId="17" borderId="2" xfId="14" applyFont="1" applyFill="1" applyBorder="1" applyAlignment="1">
      <alignment horizontal="center" vertical="center" wrapText="1"/>
    </xf>
    <xf numFmtId="0" fontId="75" fillId="17" borderId="2" xfId="14" applyFont="1" applyFill="1" applyBorder="1" applyAlignment="1">
      <alignment horizontal="left" vertical="center" wrapText="1"/>
    </xf>
    <xf numFmtId="0" fontId="75" fillId="15" borderId="2" xfId="2" applyFont="1" applyFill="1" applyBorder="1" applyAlignment="1">
      <alignment horizontal="center" vertical="center"/>
    </xf>
    <xf numFmtId="0" fontId="75" fillId="15" borderId="3" xfId="2" applyFont="1" applyFill="1" applyBorder="1" applyAlignment="1">
      <alignment vertical="center" wrapText="1"/>
    </xf>
    <xf numFmtId="0" fontId="75" fillId="12" borderId="2" xfId="3" applyFont="1" applyBorder="1" applyAlignment="1">
      <alignment horizontal="left" vertical="center" wrapText="1"/>
    </xf>
    <xf numFmtId="0" fontId="75" fillId="12" borderId="2" xfId="3" applyFont="1" applyBorder="1" applyAlignment="1">
      <alignment horizontal="center" vertical="center" wrapText="1"/>
    </xf>
    <xf numFmtId="0" fontId="75" fillId="13" borderId="2" xfId="19" applyFont="1" applyBorder="1" applyAlignment="1">
      <alignment horizontal="left" vertical="center" wrapText="1"/>
    </xf>
    <xf numFmtId="0" fontId="75" fillId="13" borderId="2" xfId="19" applyFont="1" applyBorder="1" applyAlignment="1">
      <alignment horizontal="center" vertical="center" wrapText="1"/>
    </xf>
    <xf numFmtId="0" fontId="75" fillId="15" borderId="2" xfId="2" applyFont="1" applyFill="1" applyBorder="1" applyAlignment="1">
      <alignment horizontal="center" vertical="center" wrapText="1"/>
    </xf>
    <xf numFmtId="3" fontId="75" fillId="17" borderId="2" xfId="19" applyNumberFormat="1" applyFont="1" applyFill="1" applyBorder="1" applyAlignment="1">
      <alignment horizontal="center" vertical="center" wrapText="1"/>
    </xf>
    <xf numFmtId="4" fontId="75" fillId="17" borderId="2" xfId="19" applyNumberFormat="1" applyFont="1" applyFill="1" applyBorder="1" applyAlignment="1">
      <alignment horizontal="center" vertical="center" wrapText="1"/>
    </xf>
    <xf numFmtId="3" fontId="75" fillId="17" borderId="2" xfId="19" applyNumberFormat="1" applyFont="1" applyFill="1" applyBorder="1" applyAlignment="1">
      <alignment horizontal="left" vertical="center" wrapText="1"/>
    </xf>
    <xf numFmtId="0" fontId="75" fillId="15" borderId="2" xfId="2" applyFont="1" applyFill="1" applyBorder="1" applyAlignment="1">
      <alignment horizontal="left" vertical="center" wrapText="1"/>
    </xf>
    <xf numFmtId="0" fontId="75" fillId="15" borderId="2" xfId="2" applyFont="1" applyFill="1" applyBorder="1" applyAlignment="1">
      <alignment vertical="center" wrapText="1"/>
    </xf>
    <xf numFmtId="0" fontId="75" fillId="16" borderId="2" xfId="3" applyFont="1" applyFill="1" applyBorder="1" applyAlignment="1">
      <alignment horizontal="left" vertical="center" wrapText="1"/>
    </xf>
    <xf numFmtId="0" fontId="75" fillId="16" borderId="2" xfId="3" applyFont="1" applyFill="1" applyBorder="1" applyAlignment="1">
      <alignment horizontal="center" vertical="center" wrapText="1"/>
    </xf>
    <xf numFmtId="0" fontId="75" fillId="17" borderId="2" xfId="3" applyFont="1" applyFill="1" applyBorder="1" applyAlignment="1">
      <alignment vertical="center" wrapText="1"/>
    </xf>
    <xf numFmtId="0" fontId="75" fillId="15" borderId="2" xfId="14" applyFont="1" applyFill="1" applyBorder="1" applyAlignment="1">
      <alignment horizontal="center" vertical="center"/>
    </xf>
    <xf numFmtId="2" fontId="75" fillId="17" borderId="2" xfId="19" applyNumberFormat="1" applyFont="1" applyFill="1" applyBorder="1" applyAlignment="1">
      <alignment horizontal="center" vertical="center" wrapText="1"/>
    </xf>
    <xf numFmtId="0" fontId="59" fillId="17" borderId="2" xfId="8" applyFont="1" applyFill="1" applyBorder="1" applyAlignment="1">
      <alignment horizontal="left" vertical="center" wrapText="1"/>
    </xf>
    <xf numFmtId="0" fontId="59" fillId="17" borderId="2" xfId="25" applyFont="1" applyFill="1" applyBorder="1" applyAlignment="1">
      <alignment horizontal="left" vertical="center" wrapText="1"/>
    </xf>
    <xf numFmtId="0" fontId="59" fillId="0" borderId="2" xfId="2" applyFont="1" applyFill="1" applyBorder="1" applyAlignment="1">
      <alignment horizontal="right" vertical="center" wrapText="1"/>
    </xf>
    <xf numFmtId="0" fontId="59" fillId="15" borderId="2" xfId="2" applyFont="1" applyFill="1" applyBorder="1" applyAlignment="1">
      <alignment horizontal="center" vertical="center"/>
    </xf>
    <xf numFmtId="0" fontId="59" fillId="15" borderId="2" xfId="2" applyFont="1" applyFill="1" applyBorder="1" applyAlignment="1">
      <alignment horizontal="left" vertical="center" wrapText="1"/>
    </xf>
    <xf numFmtId="0" fontId="59" fillId="16" borderId="2" xfId="3" applyFont="1" applyFill="1" applyBorder="1" applyAlignment="1">
      <alignment horizontal="center" vertical="center" wrapText="1"/>
    </xf>
    <xf numFmtId="0" fontId="59" fillId="17" borderId="2" xfId="15" applyFont="1" applyFill="1" applyBorder="1" applyAlignment="1">
      <alignment horizontal="left" vertical="center" wrapText="1"/>
    </xf>
    <xf numFmtId="0" fontId="59" fillId="17" borderId="2" xfId="15" applyFont="1" applyFill="1" applyBorder="1" applyAlignment="1">
      <alignment horizontal="center" vertical="center" wrapText="1"/>
    </xf>
    <xf numFmtId="0" fontId="59" fillId="15" borderId="2" xfId="2" applyFont="1" applyFill="1" applyBorder="1" applyAlignment="1">
      <alignment horizontal="center" vertical="center" wrapText="1"/>
    </xf>
    <xf numFmtId="3" fontId="59" fillId="17" borderId="2" xfId="15" applyNumberFormat="1" applyFont="1" applyFill="1" applyBorder="1" applyAlignment="1">
      <alignment horizontal="center" vertical="center" wrapText="1"/>
    </xf>
    <xf numFmtId="4" fontId="59" fillId="17" borderId="2" xfId="15" applyNumberFormat="1" applyFont="1" applyFill="1" applyBorder="1" applyAlignment="1">
      <alignment horizontal="center" vertical="center" wrapText="1"/>
    </xf>
    <xf numFmtId="3" fontId="59" fillId="17" borderId="2" xfId="15" applyNumberFormat="1" applyFont="1" applyFill="1" applyBorder="1" applyAlignment="1">
      <alignment horizontal="left" vertical="center" wrapText="1"/>
    </xf>
    <xf numFmtId="0" fontId="59" fillId="0" borderId="2" xfId="14" applyFont="1" applyBorder="1" applyAlignment="1">
      <alignment horizontal="right" vertical="center"/>
    </xf>
    <xf numFmtId="0" fontId="59" fillId="16" borderId="2" xfId="3" applyFont="1" applyFill="1" applyBorder="1" applyAlignment="1">
      <alignment horizontal="left" vertical="center" wrapText="1"/>
    </xf>
    <xf numFmtId="1" fontId="59" fillId="16" borderId="2" xfId="3" applyNumberFormat="1" applyFont="1" applyFill="1" applyBorder="1" applyAlignment="1">
      <alignment horizontal="center" vertical="center" wrapText="1"/>
    </xf>
    <xf numFmtId="0" fontId="59" fillId="17" borderId="2" xfId="19" applyFont="1" applyFill="1" applyBorder="1" applyAlignment="1">
      <alignment horizontal="left" vertical="center" wrapText="1"/>
    </xf>
    <xf numFmtId="0" fontId="59" fillId="17" borderId="2" xfId="19" applyFont="1" applyFill="1" applyBorder="1" applyAlignment="1">
      <alignment horizontal="center" vertical="center" wrapText="1"/>
    </xf>
    <xf numFmtId="3" fontId="59" fillId="17" borderId="2" xfId="19" applyNumberFormat="1" applyFont="1" applyFill="1" applyBorder="1" applyAlignment="1">
      <alignment horizontal="center" vertical="center" wrapText="1"/>
    </xf>
    <xf numFmtId="4" fontId="59" fillId="17" borderId="2" xfId="19" applyNumberFormat="1" applyFont="1" applyFill="1" applyBorder="1" applyAlignment="1">
      <alignment horizontal="center" vertical="center" wrapText="1"/>
    </xf>
    <xf numFmtId="3" fontId="59" fillId="17" borderId="2" xfId="19" applyNumberFormat="1" applyFont="1" applyFill="1" applyBorder="1" applyAlignment="1">
      <alignment horizontal="left" vertical="center" wrapText="1"/>
    </xf>
    <xf numFmtId="9" fontId="59" fillId="16" borderId="2" xfId="3" applyNumberFormat="1" applyFont="1" applyFill="1" applyBorder="1" applyAlignment="1">
      <alignment horizontal="center" vertical="center" wrapText="1"/>
    </xf>
    <xf numFmtId="0" fontId="59" fillId="16" borderId="2" xfId="3" applyNumberFormat="1" applyFont="1" applyFill="1" applyBorder="1" applyAlignment="1">
      <alignment horizontal="center" vertical="center" wrapText="1"/>
    </xf>
    <xf numFmtId="0" fontId="59" fillId="0" borderId="2" xfId="25" applyFont="1" applyBorder="1" applyAlignment="1">
      <alignment horizontal="right" vertical="center"/>
    </xf>
    <xf numFmtId="0" fontId="59" fillId="17" borderId="2" xfId="14" applyFont="1" applyFill="1" applyBorder="1" applyAlignment="1">
      <alignment horizontal="left" vertical="center" wrapText="1"/>
    </xf>
    <xf numFmtId="0" fontId="59" fillId="17" borderId="2" xfId="14" applyFont="1" applyFill="1" applyBorder="1" applyAlignment="1">
      <alignment horizontal="center" vertical="center" wrapText="1"/>
    </xf>
    <xf numFmtId="3" fontId="69" fillId="0" borderId="0" xfId="14" applyNumberFormat="1" applyFont="1"/>
    <xf numFmtId="0" fontId="59" fillId="15" borderId="2" xfId="2" applyFont="1" applyFill="1" applyBorder="1" applyAlignment="1">
      <alignment vertical="center" wrapText="1"/>
    </xf>
    <xf numFmtId="0" fontId="59" fillId="15" borderId="2" xfId="14" applyFont="1" applyFill="1" applyBorder="1" applyAlignment="1">
      <alignment vertical="center" wrapText="1"/>
    </xf>
    <xf numFmtId="0" fontId="59" fillId="16" borderId="2" xfId="14" applyFont="1" applyFill="1" applyBorder="1" applyAlignment="1">
      <alignment horizontal="left" vertical="center" wrapText="1"/>
    </xf>
    <xf numFmtId="0" fontId="59" fillId="16" borderId="2" xfId="14" applyFont="1" applyFill="1" applyBorder="1" applyAlignment="1">
      <alignment horizontal="center" vertical="center" wrapText="1"/>
    </xf>
    <xf numFmtId="0" fontId="59" fillId="17" borderId="2" xfId="14" applyFont="1" applyFill="1" applyBorder="1" applyAlignment="1">
      <alignment horizontal="center" vertical="center"/>
    </xf>
    <xf numFmtId="0" fontId="59" fillId="15" borderId="2" xfId="14" applyFont="1" applyFill="1" applyBorder="1" applyAlignment="1">
      <alignment horizontal="center" vertical="center"/>
    </xf>
    <xf numFmtId="2" fontId="59" fillId="17" borderId="2" xfId="19" applyNumberFormat="1" applyFont="1" applyFill="1" applyBorder="1" applyAlignment="1">
      <alignment horizontal="center" vertical="center" wrapText="1"/>
    </xf>
    <xf numFmtId="0" fontId="59" fillId="15" borderId="2" xfId="14" applyFont="1" applyFill="1" applyBorder="1" applyAlignment="1">
      <alignment horizontal="center" vertical="center" wrapText="1"/>
    </xf>
    <xf numFmtId="0" fontId="78" fillId="0" borderId="0" xfId="25" applyFont="1"/>
    <xf numFmtId="0" fontId="79" fillId="0" borderId="0" xfId="0" applyFont="1" applyBorder="1" applyAlignment="1">
      <alignment horizontal="left"/>
    </xf>
    <xf numFmtId="0" fontId="79" fillId="0" borderId="0" xfId="14" applyFont="1"/>
    <xf numFmtId="0" fontId="80" fillId="0" borderId="0" xfId="34" applyFont="1"/>
    <xf numFmtId="0" fontId="81" fillId="0" borderId="0" xfId="25" applyFont="1"/>
    <xf numFmtId="0" fontId="75" fillId="11" borderId="2" xfId="2" applyFont="1" applyBorder="1" applyAlignment="1">
      <alignment horizontal="left" vertical="center" wrapText="1"/>
    </xf>
    <xf numFmtId="9" fontId="75" fillId="12" borderId="2" xfId="3" applyNumberFormat="1" applyFont="1" applyBorder="1" applyAlignment="1">
      <alignment horizontal="center" vertical="center" wrapText="1"/>
    </xf>
    <xf numFmtId="9" fontId="75" fillId="16" borderId="2" xfId="3" applyNumberFormat="1" applyFont="1" applyFill="1" applyBorder="1" applyAlignment="1">
      <alignment horizontal="center" vertical="center" wrapText="1"/>
    </xf>
    <xf numFmtId="14" fontId="75" fillId="13" borderId="2" xfId="19" applyNumberFormat="1" applyFont="1" applyBorder="1" applyAlignment="1">
      <alignment horizontal="center" vertical="center" wrapText="1"/>
    </xf>
    <xf numFmtId="0" fontId="75" fillId="11" borderId="2" xfId="2" applyFont="1" applyBorder="1" applyAlignment="1">
      <alignment horizontal="center" vertical="center" wrapText="1"/>
    </xf>
    <xf numFmtId="3" fontId="74" fillId="0" borderId="0" xfId="25" applyNumberFormat="1" applyFont="1" applyFill="1"/>
    <xf numFmtId="0" fontId="74" fillId="0" borderId="0" xfId="25" applyFont="1" applyFill="1"/>
    <xf numFmtId="4" fontId="74" fillId="0" borderId="0" xfId="25" applyNumberFormat="1" applyFont="1"/>
    <xf numFmtId="3" fontId="74" fillId="0" borderId="0" xfId="25" applyNumberFormat="1" applyFont="1"/>
    <xf numFmtId="3" fontId="75" fillId="13" borderId="2" xfId="19" applyNumberFormat="1" applyFont="1" applyBorder="1" applyAlignment="1">
      <alignment horizontal="center" vertical="center" wrapText="1"/>
    </xf>
    <xf numFmtId="4" fontId="75" fillId="13" borderId="2" xfId="19" applyNumberFormat="1" applyFont="1" applyBorder="1" applyAlignment="1">
      <alignment horizontal="center" vertical="center" wrapText="1"/>
    </xf>
    <xf numFmtId="10" fontId="75" fillId="13" borderId="2" xfId="19" applyNumberFormat="1" applyFont="1" applyBorder="1" applyAlignment="1">
      <alignment horizontal="left" vertical="center" wrapText="1"/>
    </xf>
    <xf numFmtId="0" fontId="75" fillId="17" borderId="2" xfId="3" applyFont="1" applyFill="1" applyBorder="1" applyAlignment="1">
      <alignment horizontal="left" vertical="center" wrapText="1"/>
    </xf>
    <xf numFmtId="14" fontId="75" fillId="17" borderId="2" xfId="19" applyNumberFormat="1" applyFont="1" applyFill="1" applyBorder="1" applyAlignment="1">
      <alignment horizontal="center" vertical="center"/>
    </xf>
    <xf numFmtId="0" fontId="74" fillId="22" borderId="0" xfId="25" applyFont="1" applyFill="1"/>
    <xf numFmtId="0" fontId="75" fillId="11" borderId="6" xfId="2" applyFont="1" applyBorder="1" applyAlignment="1">
      <alignment horizontal="center" vertical="center" wrapText="1"/>
    </xf>
    <xf numFmtId="3" fontId="75" fillId="17" borderId="6" xfId="19" applyNumberFormat="1" applyFont="1" applyFill="1" applyBorder="1" applyAlignment="1">
      <alignment horizontal="center" vertical="center" wrapText="1"/>
    </xf>
    <xf numFmtId="4" fontId="75" fillId="17" borderId="6" xfId="19" applyNumberFormat="1" applyFont="1" applyFill="1" applyBorder="1" applyAlignment="1">
      <alignment horizontal="center" vertical="center" wrapText="1"/>
    </xf>
    <xf numFmtId="9" fontId="75" fillId="16" borderId="2" xfId="3" applyNumberFormat="1" applyFont="1" applyFill="1" applyBorder="1" applyAlignment="1">
      <alignment horizontal="center" vertical="center" wrapText="1"/>
    </xf>
    <xf numFmtId="0" fontId="75" fillId="15" borderId="22" xfId="2" applyFont="1" applyFill="1" applyBorder="1" applyAlignment="1">
      <alignment horizontal="center" wrapText="1"/>
    </xf>
    <xf numFmtId="3" fontId="75" fillId="17" borderId="6" xfId="19" applyNumberFormat="1" applyFont="1" applyFill="1" applyBorder="1" applyAlignment="1">
      <alignment horizontal="center" wrapText="1"/>
    </xf>
    <xf numFmtId="3" fontId="75" fillId="17" borderId="22" xfId="19" applyNumberFormat="1" applyFont="1" applyFill="1" applyBorder="1" applyAlignment="1">
      <alignment horizontal="center" wrapText="1"/>
    </xf>
    <xf numFmtId="4" fontId="75" fillId="17" borderId="6" xfId="19" applyNumberFormat="1" applyFont="1" applyFill="1" applyBorder="1" applyAlignment="1">
      <alignment horizontal="center" wrapText="1"/>
    </xf>
    <xf numFmtId="0" fontId="75" fillId="15" borderId="20" xfId="2" applyFont="1" applyFill="1" applyBorder="1" applyAlignment="1">
      <alignment horizontal="center" vertical="top" wrapText="1"/>
    </xf>
    <xf numFmtId="3" fontId="75" fillId="17" borderId="3" xfId="19" applyNumberFormat="1" applyFont="1" applyFill="1" applyBorder="1" applyAlignment="1">
      <alignment horizontal="center" vertical="top" wrapText="1"/>
    </xf>
    <xf numFmtId="3" fontId="75" fillId="17" borderId="20" xfId="19" applyNumberFormat="1" applyFont="1" applyFill="1" applyBorder="1" applyAlignment="1">
      <alignment horizontal="center" vertical="top" wrapText="1"/>
    </xf>
    <xf numFmtId="4" fontId="75" fillId="17" borderId="3" xfId="19" applyNumberFormat="1" applyFont="1" applyFill="1" applyBorder="1" applyAlignment="1">
      <alignment horizontal="center" vertical="top" wrapText="1"/>
    </xf>
    <xf numFmtId="0" fontId="82" fillId="11" borderId="2" xfId="2" applyFont="1" applyBorder="1" applyAlignment="1">
      <alignment horizontal="left" vertical="center" wrapText="1"/>
    </xf>
    <xf numFmtId="0" fontId="75" fillId="17" borderId="2" xfId="8" applyFont="1" applyFill="1" applyBorder="1" applyAlignment="1">
      <alignment horizontal="left" vertical="center" wrapText="1"/>
    </xf>
    <xf numFmtId="9" fontId="84" fillId="13" borderId="2" xfId="19" applyNumberFormat="1" applyFont="1" applyBorder="1" applyAlignment="1">
      <alignment horizontal="center" vertical="center" wrapText="1"/>
    </xf>
    <xf numFmtId="0" fontId="84" fillId="17" borderId="2" xfId="14" applyFont="1" applyFill="1" applyBorder="1" applyAlignment="1">
      <alignment horizontal="left" vertical="center" wrapText="1"/>
    </xf>
    <xf numFmtId="0" fontId="75" fillId="17" borderId="2" xfId="8" applyFont="1" applyFill="1" applyBorder="1" applyAlignment="1">
      <alignment horizontal="left" vertical="center" wrapText="1"/>
    </xf>
    <xf numFmtId="9" fontId="75" fillId="16" borderId="2" xfId="17" applyFont="1" applyFill="1" applyBorder="1" applyAlignment="1">
      <alignment horizontal="left" vertical="center" wrapText="1"/>
    </xf>
    <xf numFmtId="9" fontId="75" fillId="16" borderId="2" xfId="17" applyFont="1" applyFill="1" applyBorder="1" applyAlignment="1">
      <alignment horizontal="center" vertical="center" wrapText="1"/>
    </xf>
    <xf numFmtId="0" fontId="75" fillId="17" borderId="2" xfId="8" applyFont="1" applyFill="1" applyBorder="1" applyAlignment="1">
      <alignment vertical="center" wrapText="1"/>
    </xf>
    <xf numFmtId="0" fontId="75" fillId="16" borderId="2" xfId="17" applyNumberFormat="1" applyFont="1" applyFill="1" applyBorder="1" applyAlignment="1">
      <alignment horizontal="center" vertical="center" wrapText="1"/>
    </xf>
    <xf numFmtId="0" fontId="75" fillId="0" borderId="2" xfId="14" applyFont="1" applyBorder="1" applyAlignment="1">
      <alignment horizontal="right"/>
    </xf>
    <xf numFmtId="0" fontId="75" fillId="0" borderId="2" xfId="14" applyFont="1" applyBorder="1" applyAlignment="1">
      <alignment horizontal="right" vertical="center"/>
    </xf>
    <xf numFmtId="0" fontId="69" fillId="0" borderId="0" xfId="14" applyFont="1" applyFill="1" applyAlignment="1">
      <alignment vertical="center" wrapText="1"/>
    </xf>
    <xf numFmtId="3" fontId="59" fillId="13" borderId="2" xfId="19" applyNumberFormat="1" applyFont="1" applyBorder="1" applyAlignment="1">
      <alignment horizontal="center" vertical="center" wrapText="1"/>
    </xf>
    <xf numFmtId="4" fontId="59" fillId="13" borderId="2" xfId="19" applyNumberFormat="1" applyFont="1" applyBorder="1" applyAlignment="1">
      <alignment horizontal="center" vertical="center" wrapText="1"/>
    </xf>
    <xf numFmtId="0" fontId="69" fillId="0" borderId="0" xfId="14" applyFont="1" applyAlignment="1">
      <alignment vertical="center" wrapText="1"/>
    </xf>
    <xf numFmtId="0" fontId="59" fillId="12" borderId="2" xfId="3" applyFont="1" applyBorder="1" applyAlignment="1">
      <alignment horizontal="center" vertical="center" wrapText="1"/>
    </xf>
    <xf numFmtId="0" fontId="59" fillId="13" borderId="2" xfId="15" applyFont="1" applyBorder="1" applyAlignment="1">
      <alignment horizontal="center" vertical="center" wrapText="1"/>
    </xf>
    <xf numFmtId="3" fontId="59" fillId="13" borderId="2" xfId="19" applyNumberFormat="1" applyFont="1" applyBorder="1" applyAlignment="1">
      <alignment horizontal="left" vertical="center" wrapText="1"/>
    </xf>
    <xf numFmtId="0" fontId="59" fillId="12" borderId="2" xfId="3" applyFont="1" applyBorder="1" applyAlignment="1">
      <alignment horizontal="left" vertical="center" wrapText="1"/>
    </xf>
    <xf numFmtId="0" fontId="59" fillId="13" borderId="2" xfId="15" applyFont="1" applyBorder="1" applyAlignment="1">
      <alignment horizontal="left" vertical="center" wrapText="1"/>
    </xf>
    <xf numFmtId="3" fontId="59" fillId="13" borderId="2" xfId="15" applyNumberFormat="1" applyFont="1" applyBorder="1" applyAlignment="1">
      <alignment horizontal="center" vertical="center" wrapText="1"/>
    </xf>
    <xf numFmtId="4" fontId="59" fillId="13" borderId="2" xfId="15" applyNumberFormat="1" applyFont="1" applyBorder="1" applyAlignment="1">
      <alignment horizontal="center" vertical="center" wrapText="1"/>
    </xf>
    <xf numFmtId="3" fontId="59" fillId="13" borderId="2" xfId="15" applyNumberFormat="1" applyFont="1" applyBorder="1" applyAlignment="1">
      <alignment horizontal="left" vertical="center" wrapText="1"/>
    </xf>
    <xf numFmtId="49" fontId="59" fillId="15" borderId="2" xfId="2" applyNumberFormat="1" applyFont="1" applyFill="1" applyBorder="1" applyAlignment="1">
      <alignment vertical="center" wrapText="1"/>
    </xf>
    <xf numFmtId="0" fontId="59" fillId="16" borderId="2" xfId="3" applyFont="1" applyFill="1" applyBorder="1" applyAlignment="1">
      <alignment vertical="center" wrapText="1"/>
    </xf>
    <xf numFmtId="0" fontId="59" fillId="17" borderId="2" xfId="8" applyFont="1" applyFill="1" applyBorder="1" applyAlignment="1">
      <alignment horizontal="center" vertical="center" wrapText="1"/>
    </xf>
    <xf numFmtId="15" fontId="59" fillId="17" borderId="2" xfId="8" applyNumberFormat="1" applyFont="1" applyFill="1" applyBorder="1" applyAlignment="1">
      <alignment horizontal="center" vertical="center" wrapText="1"/>
    </xf>
    <xf numFmtId="9" fontId="59" fillId="12" borderId="2" xfId="3" applyNumberFormat="1" applyFont="1" applyBorder="1" applyAlignment="1">
      <alignment horizontal="center" vertical="center" wrapText="1"/>
    </xf>
    <xf numFmtId="0" fontId="59" fillId="17" borderId="2" xfId="8" applyFont="1" applyFill="1" applyBorder="1" applyAlignment="1">
      <alignment horizontal="center" vertical="center"/>
    </xf>
    <xf numFmtId="0" fontId="86" fillId="0" borderId="0" xfId="25" applyFont="1"/>
    <xf numFmtId="3" fontId="75" fillId="17" borderId="2" xfId="15" applyNumberFormat="1" applyFont="1" applyFill="1" applyBorder="1" applyAlignment="1">
      <alignment horizontal="center" vertical="center"/>
    </xf>
    <xf numFmtId="0" fontId="75" fillId="17" borderId="2" xfId="25" applyFont="1" applyFill="1" applyBorder="1" applyAlignment="1">
      <alignment horizontal="left" vertical="center" wrapText="1"/>
    </xf>
    <xf numFmtId="0" fontId="59" fillId="17" borderId="2" xfId="19" applyFont="1" applyFill="1" applyBorder="1" applyAlignment="1">
      <alignment horizontal="center" vertical="center"/>
    </xf>
    <xf numFmtId="3" fontId="59" fillId="17" borderId="2" xfId="15" applyNumberFormat="1" applyFont="1" applyFill="1" applyBorder="1" applyAlignment="1">
      <alignment horizontal="center" vertical="center"/>
    </xf>
    <xf numFmtId="4" fontId="59" fillId="17" borderId="2" xfId="15" applyNumberFormat="1" applyFont="1" applyFill="1" applyBorder="1" applyAlignment="1">
      <alignment horizontal="center" vertical="center"/>
    </xf>
    <xf numFmtId="4" fontId="59" fillId="13" borderId="2" xfId="19" applyNumberFormat="1" applyFont="1" applyBorder="1" applyAlignment="1">
      <alignment horizontal="left" vertical="center" wrapText="1"/>
    </xf>
    <xf numFmtId="0" fontId="74" fillId="0" borderId="0" xfId="25" applyFont="1" applyAlignment="1">
      <alignment horizontal="left" vertical="center"/>
    </xf>
    <xf numFmtId="0" fontId="87" fillId="15" borderId="2" xfId="14" applyFont="1" applyFill="1" applyBorder="1" applyAlignment="1">
      <alignment horizontal="left" vertical="center" wrapText="1"/>
    </xf>
    <xf numFmtId="0" fontId="69" fillId="0" borderId="2" xfId="25" applyFont="1" applyBorder="1" applyAlignment="1">
      <alignment horizontal="right" vertical="center"/>
    </xf>
    <xf numFmtId="10" fontId="59" fillId="17" borderId="2" xfId="19" applyNumberFormat="1" applyFont="1" applyFill="1" applyBorder="1" applyAlignment="1">
      <alignment horizontal="center" vertical="center"/>
    </xf>
    <xf numFmtId="4" fontId="75" fillId="17" borderId="2" xfId="15" applyNumberFormat="1" applyFont="1" applyFill="1" applyBorder="1" applyAlignment="1">
      <alignment horizontal="center" vertical="center"/>
    </xf>
    <xf numFmtId="17" fontId="89" fillId="16" borderId="2" xfId="25" applyNumberFormat="1" applyFont="1" applyFill="1" applyBorder="1" applyAlignment="1">
      <alignment horizontal="left" vertical="center" wrapText="1"/>
    </xf>
    <xf numFmtId="0" fontId="89" fillId="16" borderId="2" xfId="3" applyFont="1" applyFill="1" applyBorder="1" applyAlignment="1">
      <alignment horizontal="left" vertical="center" wrapText="1"/>
    </xf>
    <xf numFmtId="17" fontId="89" fillId="16" borderId="2" xfId="13" applyNumberFormat="1" applyFont="1" applyFill="1" applyBorder="1" applyAlignment="1">
      <alignment horizontal="left" vertical="center" wrapText="1"/>
    </xf>
    <xf numFmtId="0" fontId="75" fillId="17" borderId="2" xfId="25" applyFont="1" applyFill="1" applyBorder="1" applyAlignment="1" applyProtection="1">
      <alignment horizontal="justify" vertical="center" wrapText="1"/>
    </xf>
    <xf numFmtId="165" fontId="89" fillId="17" borderId="2" xfId="25" applyNumberFormat="1" applyFont="1" applyFill="1" applyBorder="1" applyAlignment="1" applyProtection="1">
      <alignment horizontal="center" vertical="center"/>
    </xf>
    <xf numFmtId="3" fontId="75" fillId="17" borderId="2" xfId="15" applyNumberFormat="1" applyFont="1" applyFill="1" applyBorder="1" applyAlignment="1">
      <alignment horizontal="justify" vertical="center"/>
    </xf>
    <xf numFmtId="0" fontId="75" fillId="17" borderId="2" xfId="8" applyFont="1" applyFill="1" applyBorder="1" applyAlignment="1">
      <alignment horizontal="justify" vertical="center" wrapText="1"/>
    </xf>
    <xf numFmtId="0" fontId="75" fillId="17" borderId="2" xfId="8" applyFont="1" applyFill="1" applyBorder="1" applyAlignment="1">
      <alignment horizontal="center" vertical="center"/>
    </xf>
    <xf numFmtId="3" fontId="59" fillId="17" borderId="2" xfId="8" applyNumberFormat="1" applyFont="1" applyFill="1" applyBorder="1" applyAlignment="1">
      <alignment horizontal="justify" vertical="center"/>
    </xf>
    <xf numFmtId="0" fontId="75" fillId="15" borderId="2" xfId="25" applyFont="1" applyFill="1" applyBorder="1" applyAlignment="1" applyProtection="1">
      <alignment horizontal="center" vertical="center"/>
    </xf>
    <xf numFmtId="0" fontId="75" fillId="17" borderId="2" xfId="20" applyFont="1" applyFill="1" applyBorder="1" applyAlignment="1" applyProtection="1">
      <alignment horizontal="center" vertical="center"/>
    </xf>
    <xf numFmtId="0" fontId="75" fillId="17" borderId="2" xfId="19" applyFont="1" applyFill="1" applyBorder="1" applyAlignment="1">
      <alignment horizontal="justify" vertical="center" wrapText="1"/>
    </xf>
    <xf numFmtId="3" fontId="75" fillId="17" borderId="2" xfId="20" applyNumberFormat="1" applyFont="1" applyFill="1" applyBorder="1" applyAlignment="1" applyProtection="1">
      <alignment horizontal="center" vertical="center"/>
    </xf>
    <xf numFmtId="3" fontId="75" fillId="17" borderId="2" xfId="20" applyNumberFormat="1" applyFont="1" applyFill="1" applyBorder="1" applyAlignment="1" applyProtection="1">
      <alignment horizontal="justify" vertical="center"/>
    </xf>
    <xf numFmtId="0" fontId="75" fillId="17" borderId="2" xfId="11" applyNumberFormat="1" applyFont="1" applyFill="1" applyBorder="1" applyAlignment="1">
      <alignment horizontal="left" vertical="center" wrapText="1"/>
    </xf>
    <xf numFmtId="165" fontId="75" fillId="17" borderId="2" xfId="25" applyNumberFormat="1" applyFont="1" applyFill="1" applyBorder="1" applyAlignment="1" applyProtection="1">
      <alignment horizontal="center" vertical="center"/>
    </xf>
    <xf numFmtId="0" fontId="75" fillId="17" borderId="2" xfId="25" applyFont="1" applyFill="1" applyBorder="1" applyAlignment="1" applyProtection="1">
      <alignment horizontal="center" vertical="center"/>
    </xf>
    <xf numFmtId="0" fontId="75" fillId="17" borderId="2" xfId="25" applyNumberFormat="1" applyFont="1" applyFill="1" applyBorder="1" applyAlignment="1" applyProtection="1">
      <alignment horizontal="justify" vertical="center" wrapText="1"/>
    </xf>
    <xf numFmtId="164" fontId="89" fillId="17" borderId="2" xfId="11" applyFont="1" applyFill="1" applyBorder="1" applyAlignment="1">
      <alignment horizontal="center" vertical="center"/>
    </xf>
    <xf numFmtId="0" fontId="75" fillId="15" borderId="2" xfId="25" applyFont="1" applyFill="1" applyBorder="1" applyAlignment="1">
      <alignment horizontal="center" vertical="center"/>
    </xf>
    <xf numFmtId="0" fontId="75" fillId="17" borderId="2" xfId="25" applyFont="1" applyFill="1" applyBorder="1" applyAlignment="1">
      <alignment horizontal="center" vertical="center"/>
    </xf>
    <xf numFmtId="0" fontId="75" fillId="17" borderId="2" xfId="11" applyNumberFormat="1" applyFont="1" applyFill="1" applyBorder="1" applyAlignment="1">
      <alignment horizontal="justify" vertical="center" wrapText="1"/>
    </xf>
    <xf numFmtId="164" fontId="75" fillId="17" borderId="2" xfId="11" applyFont="1" applyFill="1" applyBorder="1" applyAlignment="1">
      <alignment horizontal="left" vertical="center" wrapText="1"/>
    </xf>
    <xf numFmtId="0" fontId="75" fillId="17" borderId="2" xfId="11" applyNumberFormat="1" applyFont="1" applyFill="1" applyBorder="1" applyAlignment="1">
      <alignment horizontal="justify" vertical="center"/>
    </xf>
    <xf numFmtId="164" fontId="75" fillId="17" borderId="2" xfId="11" applyFont="1" applyFill="1" applyBorder="1" applyAlignment="1">
      <alignment horizontal="center" vertical="center"/>
    </xf>
    <xf numFmtId="3" fontId="75" fillId="17" borderId="2" xfId="8" applyNumberFormat="1" applyFont="1" applyFill="1" applyBorder="1" applyAlignment="1">
      <alignment horizontal="center" vertical="center"/>
    </xf>
    <xf numFmtId="0" fontId="89" fillId="16" borderId="2" xfId="3" applyFont="1" applyFill="1" applyBorder="1" applyAlignment="1">
      <alignment horizontal="center" vertical="center" wrapText="1"/>
    </xf>
    <xf numFmtId="3" fontId="75" fillId="16" borderId="2" xfId="3" applyNumberFormat="1" applyFont="1" applyFill="1" applyBorder="1" applyAlignment="1">
      <alignment horizontal="center" vertical="center" wrapText="1"/>
    </xf>
    <xf numFmtId="164" fontId="89" fillId="17" borderId="2" xfId="11" applyFont="1" applyFill="1" applyBorder="1" applyAlignment="1">
      <alignment horizontal="justify" vertical="center" wrapText="1"/>
    </xf>
    <xf numFmtId="164" fontId="89" fillId="17" borderId="2" xfId="11" applyFont="1" applyFill="1" applyBorder="1" applyAlignment="1">
      <alignment horizontal="left" vertical="center" wrapText="1"/>
    </xf>
    <xf numFmtId="0" fontId="89" fillId="15" borderId="2" xfId="2" applyFont="1" applyFill="1" applyBorder="1" applyAlignment="1">
      <alignment horizontal="center" vertical="center"/>
    </xf>
    <xf numFmtId="3" fontId="75" fillId="17" borderId="2" xfId="8" applyNumberFormat="1" applyFont="1" applyFill="1" applyBorder="1" applyAlignment="1">
      <alignment horizontal="justify" vertical="center"/>
    </xf>
    <xf numFmtId="0" fontId="75" fillId="16" borderId="2" xfId="12" applyFont="1" applyFill="1" applyBorder="1" applyAlignment="1">
      <alignment horizontal="left" vertical="center" wrapText="1"/>
    </xf>
    <xf numFmtId="9" fontId="89" fillId="16" borderId="2" xfId="3" applyNumberFormat="1" applyFont="1" applyFill="1" applyBorder="1" applyAlignment="1">
      <alignment horizontal="center" vertical="center" wrapText="1"/>
    </xf>
    <xf numFmtId="0" fontId="89" fillId="17" borderId="2" xfId="8" applyFont="1" applyFill="1" applyBorder="1" applyAlignment="1">
      <alignment horizontal="justify" vertical="center" wrapText="1"/>
    </xf>
    <xf numFmtId="0" fontId="89" fillId="17" borderId="2" xfId="25" applyFont="1" applyFill="1" applyBorder="1" applyAlignment="1">
      <alignment horizontal="left" vertical="center" wrapText="1"/>
    </xf>
    <xf numFmtId="16" fontId="89" fillId="17" borderId="2" xfId="8" applyNumberFormat="1" applyFont="1" applyFill="1" applyBorder="1" applyAlignment="1">
      <alignment horizontal="center" vertical="center"/>
    </xf>
    <xf numFmtId="0" fontId="74" fillId="0" borderId="0" xfId="25" applyFont="1" applyAlignment="1">
      <alignment horizontal="center" vertical="center"/>
    </xf>
    <xf numFmtId="3" fontId="74" fillId="0" borderId="0" xfId="25" applyNumberFormat="1" applyFont="1" applyAlignment="1">
      <alignment horizontal="center" vertical="center"/>
    </xf>
    <xf numFmtId="0" fontId="75" fillId="16" borderId="2" xfId="25" applyFont="1" applyFill="1" applyBorder="1" applyAlignment="1">
      <alignment horizontal="left" vertical="center" wrapText="1"/>
    </xf>
    <xf numFmtId="0" fontId="89" fillId="17" borderId="2" xfId="25" applyFont="1" applyFill="1" applyBorder="1" applyAlignment="1">
      <alignment horizontal="justify" vertical="center" wrapText="1"/>
    </xf>
    <xf numFmtId="0" fontId="75" fillId="17" borderId="2" xfId="25" applyFont="1" applyFill="1" applyBorder="1" applyAlignment="1">
      <alignment horizontal="justify" vertical="center" wrapText="1"/>
    </xf>
    <xf numFmtId="0" fontId="75" fillId="16" borderId="2" xfId="44" applyFont="1" applyFill="1" applyBorder="1" applyAlignment="1">
      <alignment horizontal="left" vertical="center" wrapText="1"/>
    </xf>
    <xf numFmtId="0" fontId="75" fillId="17" borderId="2" xfId="44" applyFont="1" applyFill="1" applyBorder="1" applyAlignment="1">
      <alignment horizontal="left" vertical="center" wrapText="1"/>
    </xf>
    <xf numFmtId="0" fontId="75" fillId="13" borderId="2" xfId="15" applyFont="1" applyBorder="1" applyAlignment="1">
      <alignment horizontal="center" vertical="center" wrapText="1"/>
    </xf>
    <xf numFmtId="0" fontId="69" fillId="0" borderId="0" xfId="40" applyFont="1"/>
    <xf numFmtId="0" fontId="75" fillId="0" borderId="2" xfId="25" applyFont="1" applyBorder="1" applyAlignment="1">
      <alignment horizontal="right" vertical="center"/>
    </xf>
    <xf numFmtId="0" fontId="59" fillId="15" borderId="2" xfId="2" applyFont="1" applyFill="1" applyBorder="1" applyAlignment="1">
      <alignment horizontal="center" vertical="center" wrapText="1"/>
    </xf>
    <xf numFmtId="0" fontId="59" fillId="16" borderId="2" xfId="3" applyFont="1" applyFill="1" applyBorder="1" applyAlignment="1">
      <alignment horizontal="center" vertical="center" wrapText="1"/>
    </xf>
    <xf numFmtId="3" fontId="59" fillId="17" borderId="2" xfId="19" applyNumberFormat="1" applyFont="1" applyFill="1" applyBorder="1" applyAlignment="1">
      <alignment horizontal="center" vertical="center" wrapText="1"/>
    </xf>
    <xf numFmtId="0" fontId="59" fillId="17" borderId="2" xfId="19" applyFont="1" applyFill="1" applyBorder="1" applyAlignment="1">
      <alignment horizontal="left" vertical="center" wrapText="1"/>
    </xf>
    <xf numFmtId="4" fontId="59" fillId="17" borderId="2" xfId="19" applyNumberFormat="1" applyFont="1" applyFill="1" applyBorder="1" applyAlignment="1">
      <alignment horizontal="center" vertical="center" wrapText="1"/>
    </xf>
    <xf numFmtId="4" fontId="75" fillId="17" borderId="2" xfId="15" applyNumberFormat="1" applyFont="1" applyFill="1" applyBorder="1" applyAlignment="1">
      <alignment horizontal="center" vertical="center"/>
    </xf>
    <xf numFmtId="0" fontId="69" fillId="0" borderId="0" xfId="14" applyFont="1" applyFill="1" applyBorder="1"/>
    <xf numFmtId="0" fontId="59" fillId="17" borderId="2" xfId="9" applyFont="1" applyFill="1" applyBorder="1" applyAlignment="1">
      <alignment horizontal="left" vertical="center" wrapText="1"/>
    </xf>
    <xf numFmtId="0" fontId="59" fillId="17" borderId="2" xfId="9" applyFont="1" applyFill="1" applyBorder="1" applyAlignment="1">
      <alignment horizontal="center" vertical="center" wrapText="1"/>
    </xf>
    <xf numFmtId="3" fontId="59" fillId="17" borderId="2" xfId="9" applyNumberFormat="1" applyFont="1" applyFill="1" applyBorder="1" applyAlignment="1">
      <alignment horizontal="center" vertical="center" wrapText="1"/>
    </xf>
    <xf numFmtId="4" fontId="59" fillId="17" borderId="2" xfId="9" applyNumberFormat="1" applyFont="1" applyFill="1" applyBorder="1" applyAlignment="1">
      <alignment horizontal="center" vertical="center" wrapText="1"/>
    </xf>
    <xf numFmtId="3" fontId="59" fillId="17" borderId="2" xfId="9" applyNumberFormat="1" applyFont="1" applyFill="1" applyBorder="1" applyAlignment="1">
      <alignment horizontal="left" vertical="center" wrapText="1"/>
    </xf>
    <xf numFmtId="0" fontId="69" fillId="0" borderId="0" xfId="0" applyFont="1" applyBorder="1" applyAlignment="1">
      <alignment wrapText="1"/>
    </xf>
    <xf numFmtId="0" fontId="69" fillId="0" borderId="0" xfId="0" applyFont="1" applyBorder="1"/>
    <xf numFmtId="0" fontId="91" fillId="0" borderId="0" xfId="34" applyFont="1"/>
    <xf numFmtId="0" fontId="92" fillId="16" borderId="2" xfId="24" applyFont="1" applyFill="1" applyBorder="1" applyAlignment="1">
      <alignment horizontal="left" vertical="center" wrapText="1"/>
    </xf>
    <xf numFmtId="0" fontId="92" fillId="16" borderId="2" xfId="24" applyFont="1" applyFill="1" applyBorder="1" applyAlignment="1">
      <alignment horizontal="center" vertical="center" wrapText="1"/>
    </xf>
    <xf numFmtId="0" fontId="92" fillId="17" borderId="2" xfId="8" applyFont="1" applyFill="1" applyBorder="1" applyAlignment="1">
      <alignment horizontal="left" vertical="center" wrapText="1"/>
    </xf>
    <xf numFmtId="0" fontId="92" fillId="15" borderId="2" xfId="2" applyFont="1" applyFill="1" applyBorder="1" applyAlignment="1">
      <alignment horizontal="center" vertical="center" wrapText="1"/>
    </xf>
    <xf numFmtId="0" fontId="59" fillId="17" borderId="2" xfId="8" applyFont="1" applyFill="1" applyBorder="1" applyAlignment="1" applyProtection="1">
      <alignment horizontal="center" vertical="center" wrapText="1"/>
      <protection locked="0"/>
    </xf>
    <xf numFmtId="0" fontId="93" fillId="19" borderId="2" xfId="24" applyFont="1" applyFill="1" applyBorder="1" applyAlignment="1">
      <alignment horizontal="left" vertical="center" wrapText="1"/>
    </xf>
    <xf numFmtId="0" fontId="92" fillId="19" borderId="2" xfId="24" applyFont="1" applyFill="1" applyBorder="1" applyAlignment="1">
      <alignment horizontal="center" vertical="center" wrapText="1"/>
    </xf>
    <xf numFmtId="0" fontId="92" fillId="20" borderId="2" xfId="8" applyFont="1" applyFill="1" applyBorder="1" applyAlignment="1">
      <alignment horizontal="left" vertical="center" wrapText="1"/>
    </xf>
    <xf numFmtId="0" fontId="92" fillId="21" borderId="2" xfId="2" applyFont="1" applyFill="1" applyBorder="1" applyAlignment="1">
      <alignment horizontal="center" vertical="center" wrapText="1"/>
    </xf>
    <xf numFmtId="0" fontId="92" fillId="20" borderId="2" xfId="8" applyFont="1" applyFill="1" applyBorder="1" applyAlignment="1" applyProtection="1">
      <alignment horizontal="center" vertical="center" wrapText="1"/>
      <protection locked="0"/>
    </xf>
    <xf numFmtId="0" fontId="69" fillId="0" borderId="2" xfId="14" applyFont="1" applyBorder="1" applyAlignment="1">
      <alignment horizontal="right" vertical="center"/>
    </xf>
    <xf numFmtId="0" fontId="75" fillId="16" borderId="2" xfId="3" applyFont="1" applyFill="1" applyBorder="1" applyAlignment="1">
      <alignment horizontal="center" vertical="center" wrapText="1"/>
    </xf>
    <xf numFmtId="0" fontId="59" fillId="15" borderId="2" xfId="2" applyFont="1" applyFill="1" applyBorder="1" applyAlignment="1">
      <alignment horizontal="center" vertical="center" wrapText="1"/>
    </xf>
    <xf numFmtId="0" fontId="59" fillId="16" borderId="2" xfId="3" applyFont="1" applyFill="1" applyBorder="1" applyAlignment="1">
      <alignment horizontal="left" vertical="center" wrapText="1"/>
    </xf>
    <xf numFmtId="0" fontId="59" fillId="16" borderId="2" xfId="3" applyFont="1" applyFill="1" applyBorder="1" applyAlignment="1">
      <alignment horizontal="center" vertical="center" wrapText="1"/>
    </xf>
    <xf numFmtId="9" fontId="59" fillId="16" borderId="2" xfId="3" applyNumberFormat="1" applyFont="1" applyFill="1" applyBorder="1" applyAlignment="1">
      <alignment horizontal="center" vertical="center" wrapText="1"/>
    </xf>
    <xf numFmtId="0" fontId="59" fillId="15" borderId="2" xfId="2" applyFont="1" applyFill="1" applyBorder="1" applyAlignment="1">
      <alignment horizontal="center" vertical="center"/>
    </xf>
    <xf numFmtId="0" fontId="75" fillId="11" borderId="2" xfId="2" applyFont="1" applyBorder="1" applyAlignment="1">
      <alignment horizontal="left" vertical="center" wrapText="1"/>
    </xf>
    <xf numFmtId="0" fontId="59" fillId="12" borderId="2" xfId="3" applyFont="1" applyBorder="1" applyAlignment="1">
      <alignment horizontal="center" vertical="center" wrapText="1"/>
    </xf>
    <xf numFmtId="0" fontId="59" fillId="13" borderId="2" xfId="15" applyFont="1" applyBorder="1" applyAlignment="1">
      <alignment horizontal="center" vertical="center" wrapText="1"/>
    </xf>
    <xf numFmtId="3" fontId="59" fillId="17" borderId="2" xfId="15" applyNumberFormat="1" applyFont="1" applyFill="1" applyBorder="1" applyAlignment="1">
      <alignment horizontal="center" vertical="center" wrapText="1"/>
    </xf>
    <xf numFmtId="0" fontId="59" fillId="17" borderId="2" xfId="15" applyFont="1" applyFill="1" applyBorder="1" applyAlignment="1">
      <alignment horizontal="left" vertical="center" wrapText="1"/>
    </xf>
    <xf numFmtId="3" fontId="73" fillId="18" borderId="2" xfId="14" applyNumberFormat="1" applyFont="1" applyFill="1" applyBorder="1" applyAlignment="1">
      <alignment horizontal="center" vertical="center" wrapText="1"/>
    </xf>
    <xf numFmtId="0" fontId="59" fillId="11" borderId="2" xfId="2" applyFont="1" applyBorder="1" applyAlignment="1">
      <alignment horizontal="center" vertical="center"/>
    </xf>
    <xf numFmtId="0" fontId="59" fillId="11" borderId="2" xfId="2" applyFont="1" applyBorder="1" applyAlignment="1">
      <alignment horizontal="left" vertical="center" wrapText="1"/>
    </xf>
    <xf numFmtId="0" fontId="59" fillId="13" borderId="2" xfId="15" applyFont="1" applyBorder="1" applyAlignment="1">
      <alignment horizontal="center" vertical="center"/>
    </xf>
    <xf numFmtId="0" fontId="59" fillId="11" borderId="2" xfId="2" applyFont="1" applyBorder="1" applyAlignment="1">
      <alignment horizontal="center" vertical="center" wrapText="1"/>
    </xf>
    <xf numFmtId="4" fontId="59" fillId="17" borderId="2" xfId="42" applyNumberFormat="1" applyFont="1" applyFill="1" applyBorder="1" applyAlignment="1">
      <alignment horizontal="center" vertical="center" wrapText="1"/>
    </xf>
    <xf numFmtId="3" fontId="59" fillId="12" borderId="2" xfId="3" applyNumberFormat="1" applyFont="1" applyBorder="1" applyAlignment="1">
      <alignment horizontal="center" vertical="center" wrapText="1"/>
    </xf>
    <xf numFmtId="1" fontId="59" fillId="12" borderId="2" xfId="3" applyNumberFormat="1" applyFont="1" applyBorder="1" applyAlignment="1">
      <alignment horizontal="center" vertical="center" wrapText="1"/>
    </xf>
    <xf numFmtId="0" fontId="59" fillId="17" borderId="2" xfId="15" applyFont="1" applyFill="1" applyBorder="1" applyAlignment="1">
      <alignment horizontal="center" vertical="center"/>
    </xf>
    <xf numFmtId="4" fontId="59" fillId="17" borderId="2" xfId="42" applyNumberFormat="1" applyFont="1" applyFill="1" applyBorder="1" applyAlignment="1">
      <alignment horizontal="center" vertical="center"/>
    </xf>
    <xf numFmtId="0" fontId="59" fillId="15" borderId="2" xfId="15" applyFont="1" applyFill="1" applyBorder="1" applyAlignment="1">
      <alignment horizontal="center" vertical="center"/>
    </xf>
    <xf numFmtId="9" fontId="59" fillId="17" borderId="2" xfId="15" applyNumberFormat="1" applyFont="1" applyFill="1" applyBorder="1" applyAlignment="1">
      <alignment horizontal="center" vertical="center"/>
    </xf>
    <xf numFmtId="0" fontId="59" fillId="16" borderId="2" xfId="15" applyFont="1" applyFill="1" applyBorder="1" applyAlignment="1">
      <alignment horizontal="left" vertical="center" wrapText="1"/>
    </xf>
    <xf numFmtId="0" fontId="97" fillId="0" borderId="0" xfId="0" applyFont="1"/>
    <xf numFmtId="0" fontId="19"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19" fillId="4" borderId="22" xfId="0" applyFont="1" applyFill="1" applyBorder="1" applyAlignment="1">
      <alignment vertical="center"/>
    </xf>
    <xf numFmtId="0" fontId="0" fillId="4" borderId="25" xfId="0" applyFill="1" applyBorder="1" applyAlignment="1">
      <alignment vertical="center"/>
    </xf>
    <xf numFmtId="0" fontId="36" fillId="3" borderId="6" xfId="0" applyFont="1" applyFill="1" applyBorder="1" applyAlignment="1">
      <alignment horizontal="center" vertical="center" wrapText="1"/>
    </xf>
    <xf numFmtId="0" fontId="0" fillId="0" borderId="3" xfId="0" applyBorder="1" applyAlignment="1">
      <alignment horizontal="center" vertical="center" wrapText="1"/>
    </xf>
    <xf numFmtId="0" fontId="33" fillId="0" borderId="6" xfId="0" applyFont="1" applyFill="1" applyBorder="1" applyAlignment="1"/>
    <xf numFmtId="0" fontId="33" fillId="0" borderId="19" xfId="0" applyFont="1" applyFill="1" applyBorder="1" applyAlignment="1"/>
    <xf numFmtId="0" fontId="33" fillId="0" borderId="19" xfId="0" applyFont="1" applyBorder="1" applyAlignment="1"/>
    <xf numFmtId="0" fontId="33" fillId="0" borderId="3" xfId="0" applyFont="1" applyBorder="1" applyAlignment="1"/>
    <xf numFmtId="0" fontId="36" fillId="3" borderId="3" xfId="0" applyFont="1" applyFill="1" applyBorder="1" applyAlignment="1">
      <alignment horizontal="center" vertical="center" wrapText="1"/>
    </xf>
    <xf numFmtId="0" fontId="38" fillId="3" borderId="2" xfId="0" applyFont="1" applyFill="1" applyBorder="1" applyAlignment="1">
      <alignment vertical="center"/>
    </xf>
    <xf numFmtId="0" fontId="39" fillId="0" borderId="2" xfId="0" applyFont="1" applyBorder="1" applyAlignment="1"/>
    <xf numFmtId="0" fontId="21" fillId="3" borderId="6" xfId="0" applyFont="1" applyFill="1" applyBorder="1" applyAlignment="1">
      <alignment horizontal="center" vertical="center" wrapText="1"/>
    </xf>
    <xf numFmtId="0" fontId="33" fillId="0" borderId="3" xfId="0" applyFont="1" applyBorder="1" applyAlignment="1">
      <alignment horizontal="center" vertical="center" wrapText="1"/>
    </xf>
    <xf numFmtId="0" fontId="33" fillId="0" borderId="22" xfId="0" applyFont="1" applyFill="1" applyBorder="1" applyAlignment="1">
      <alignment horizontal="center" wrapText="1"/>
    </xf>
    <xf numFmtId="0" fontId="33" fillId="0" borderId="23" xfId="0" applyFont="1" applyFill="1" applyBorder="1" applyAlignment="1">
      <alignment horizontal="center" wrapText="1"/>
    </xf>
    <xf numFmtId="0" fontId="33" fillId="0" borderId="20" xfId="0" applyFont="1" applyBorder="1" applyAlignment="1">
      <alignment horizontal="center" wrapText="1"/>
    </xf>
    <xf numFmtId="0" fontId="33" fillId="0" borderId="24" xfId="0" applyFont="1" applyBorder="1" applyAlignment="1">
      <alignment horizontal="center" wrapText="1"/>
    </xf>
    <xf numFmtId="0" fontId="38" fillId="3" borderId="6" xfId="0" applyFont="1" applyFill="1" applyBorder="1" applyAlignment="1">
      <alignment vertical="center"/>
    </xf>
    <xf numFmtId="0" fontId="39" fillId="0" borderId="6" xfId="0" applyFont="1" applyBorder="1" applyAlignment="1"/>
    <xf numFmtId="0" fontId="36" fillId="3" borderId="19" xfId="0" applyFont="1" applyFill="1" applyBorder="1" applyAlignment="1">
      <alignment horizontal="center" vertical="center" wrapText="1"/>
    </xf>
    <xf numFmtId="0" fontId="26" fillId="3" borderId="19" xfId="0" applyFont="1" applyFill="1" applyBorder="1" applyAlignment="1">
      <alignment horizontal="center" vertical="center" wrapText="1"/>
    </xf>
    <xf numFmtId="0" fontId="26" fillId="3" borderId="6" xfId="0" applyFont="1" applyFill="1" applyBorder="1" applyAlignment="1">
      <alignment horizontal="center" vertical="center" wrapText="1"/>
    </xf>
    <xf numFmtId="0" fontId="29" fillId="5" borderId="17" xfId="0" applyFont="1" applyFill="1" applyBorder="1" applyAlignment="1">
      <alignment horizontal="center" vertical="center"/>
    </xf>
    <xf numFmtId="0" fontId="29" fillId="5" borderId="18" xfId="0" applyFont="1" applyFill="1" applyBorder="1" applyAlignment="1">
      <alignment horizontal="center" vertical="center"/>
    </xf>
    <xf numFmtId="0" fontId="29" fillId="8" borderId="17" xfId="0" applyFont="1" applyFill="1" applyBorder="1" applyAlignment="1">
      <alignment horizontal="center" vertical="center"/>
    </xf>
    <xf numFmtId="0" fontId="0" fillId="8" borderId="18" xfId="0" applyFill="1" applyBorder="1" applyAlignment="1">
      <alignment horizontal="center" vertical="center"/>
    </xf>
    <xf numFmtId="0" fontId="26" fillId="3" borderId="22" xfId="0" applyFont="1" applyFill="1" applyBorder="1" applyAlignment="1">
      <alignment horizontal="center" vertical="center" wrapText="1"/>
    </xf>
    <xf numFmtId="0" fontId="26"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26" fillId="3" borderId="3" xfId="0" applyFont="1" applyFill="1" applyBorder="1" applyAlignment="1">
      <alignment horizontal="center" vertical="center" wrapText="1"/>
    </xf>
    <xf numFmtId="0" fontId="30" fillId="0" borderId="0" xfId="0" applyFont="1" applyFill="1" applyAlignment="1">
      <alignment horizontal="left" wrapText="1"/>
    </xf>
    <xf numFmtId="0" fontId="30" fillId="0" borderId="0" xfId="0" applyFont="1" applyFill="1" applyAlignment="1">
      <alignment horizontal="left"/>
    </xf>
    <xf numFmtId="0" fontId="15" fillId="0" borderId="6" xfId="0" applyNumberFormat="1" applyFont="1" applyFill="1" applyBorder="1" applyAlignment="1">
      <alignment horizontal="center" vertical="center" wrapText="1"/>
    </xf>
    <xf numFmtId="0" fontId="15" fillId="0" borderId="19" xfId="0" applyNumberFormat="1" applyFont="1" applyFill="1" applyBorder="1" applyAlignment="1">
      <alignment horizontal="center" vertical="center" wrapText="1"/>
    </xf>
    <xf numFmtId="0" fontId="15" fillId="0" borderId="3" xfId="0" applyNumberFormat="1" applyFont="1" applyFill="1" applyBorder="1" applyAlignment="1">
      <alignment horizontal="center" vertical="center" wrapText="1"/>
    </xf>
    <xf numFmtId="0" fontId="19" fillId="6" borderId="17" xfId="0" applyFont="1" applyFill="1" applyBorder="1" applyAlignment="1">
      <alignment horizontal="center" vertical="center"/>
    </xf>
    <xf numFmtId="0" fontId="19" fillId="6" borderId="18" xfId="0" applyFont="1" applyFill="1" applyBorder="1" applyAlignment="1">
      <alignment horizontal="center" vertical="center"/>
    </xf>
    <xf numFmtId="0" fontId="19" fillId="4" borderId="7" xfId="0" applyFont="1" applyFill="1" applyBorder="1" applyAlignment="1">
      <alignment horizontal="center" vertical="center"/>
    </xf>
    <xf numFmtId="0" fontId="19" fillId="4" borderId="17" xfId="0" applyFont="1" applyFill="1" applyBorder="1" applyAlignment="1">
      <alignment horizontal="center" vertical="center"/>
    </xf>
    <xf numFmtId="0" fontId="19" fillId="4" borderId="18" xfId="0" applyFont="1" applyFill="1" applyBorder="1" applyAlignment="1">
      <alignment horizontal="center" vertical="center"/>
    </xf>
    <xf numFmtId="0" fontId="29" fillId="9" borderId="2" xfId="0" applyFont="1" applyFill="1" applyBorder="1" applyAlignment="1">
      <alignment horizontal="center" vertical="center"/>
    </xf>
    <xf numFmtId="0" fontId="29" fillId="9" borderId="3" xfId="0" applyFont="1" applyFill="1" applyBorder="1" applyAlignment="1">
      <alignment horizontal="center" vertical="center"/>
    </xf>
    <xf numFmtId="0" fontId="15" fillId="0" borderId="2" xfId="0" applyNumberFormat="1" applyFont="1" applyFill="1" applyBorder="1" applyAlignment="1">
      <alignment horizontal="center" vertical="center" wrapText="1"/>
    </xf>
    <xf numFmtId="0" fontId="26" fillId="7" borderId="17" xfId="0" applyFont="1" applyFill="1" applyBorder="1" applyAlignment="1">
      <alignment horizontal="center" vertical="center"/>
    </xf>
    <xf numFmtId="0" fontId="0" fillId="4" borderId="17" xfId="0" applyFill="1" applyBorder="1" applyAlignment="1">
      <alignment horizontal="center" vertical="center"/>
    </xf>
    <xf numFmtId="0" fontId="29" fillId="10" borderId="7" xfId="0" applyFont="1" applyFill="1" applyBorder="1" applyAlignment="1">
      <alignment horizontal="center" vertical="center"/>
    </xf>
    <xf numFmtId="0" fontId="29" fillId="10" borderId="21" xfId="0" applyFont="1" applyFill="1" applyBorder="1" applyAlignment="1">
      <alignment horizontal="center" vertical="center"/>
    </xf>
    <xf numFmtId="0" fontId="0" fillId="10" borderId="24" xfId="0" applyFill="1" applyBorder="1" applyAlignment="1"/>
    <xf numFmtId="0" fontId="19" fillId="4" borderId="17" xfId="0" applyFont="1" applyFill="1" applyBorder="1" applyAlignment="1">
      <alignment vertical="center"/>
    </xf>
    <xf numFmtId="0" fontId="59" fillId="0" borderId="7" xfId="2" applyFont="1" applyFill="1" applyBorder="1" applyAlignment="1">
      <alignment horizontal="left" vertical="center" wrapText="1"/>
    </xf>
    <xf numFmtId="0" fontId="59" fillId="0" borderId="17" xfId="2" applyFont="1" applyFill="1" applyBorder="1" applyAlignment="1">
      <alignment horizontal="left" vertical="center" wrapText="1"/>
    </xf>
    <xf numFmtId="0" fontId="59" fillId="0" borderId="18" xfId="2" applyFont="1" applyFill="1" applyBorder="1" applyAlignment="1">
      <alignment horizontal="left" vertical="center" wrapText="1"/>
    </xf>
    <xf numFmtId="0" fontId="59" fillId="17" borderId="2" xfId="8" applyFont="1" applyFill="1" applyBorder="1" applyAlignment="1">
      <alignment horizontal="center" vertical="center" wrapText="1"/>
    </xf>
    <xf numFmtId="0" fontId="73" fillId="4" borderId="2" xfId="25" applyFont="1" applyFill="1" applyBorder="1" applyAlignment="1">
      <alignment horizontal="left" vertical="center"/>
    </xf>
    <xf numFmtId="0" fontId="77" fillId="4" borderId="2" xfId="25" applyFont="1" applyFill="1" applyBorder="1" applyAlignment="1">
      <alignment horizontal="left" vertical="center"/>
    </xf>
    <xf numFmtId="0" fontId="59" fillId="17" borderId="2" xfId="8" applyFont="1" applyFill="1" applyBorder="1" applyAlignment="1">
      <alignment horizontal="center" vertical="center"/>
    </xf>
    <xf numFmtId="0" fontId="59" fillId="15" borderId="2" xfId="8" applyFont="1" applyFill="1" applyBorder="1" applyAlignment="1">
      <alignment horizontal="center" vertical="center"/>
    </xf>
    <xf numFmtId="0" fontId="73" fillId="18" borderId="2" xfId="14" applyFont="1" applyFill="1" applyBorder="1" applyAlignment="1">
      <alignment horizontal="center" vertical="center"/>
    </xf>
    <xf numFmtId="0" fontId="59" fillId="15" borderId="2" xfId="2" applyFont="1" applyFill="1" applyBorder="1" applyAlignment="1">
      <alignment horizontal="center" vertical="center" wrapText="1"/>
    </xf>
    <xf numFmtId="0" fontId="59" fillId="15" borderId="2" xfId="2" applyFont="1" applyFill="1" applyBorder="1" applyAlignment="1">
      <alignment horizontal="left" vertical="center" wrapText="1"/>
    </xf>
    <xf numFmtId="0" fontId="59" fillId="15" borderId="2" xfId="2" applyFont="1" applyFill="1" applyBorder="1" applyAlignment="1">
      <alignment horizontal="left" vertical="center"/>
    </xf>
    <xf numFmtId="0" fontId="59" fillId="16" borderId="2" xfId="3" applyFont="1" applyFill="1" applyBorder="1" applyAlignment="1">
      <alignment horizontal="left" vertical="center" wrapText="1"/>
    </xf>
    <xf numFmtId="0" fontId="59" fillId="16" borderId="2" xfId="3" applyFont="1" applyFill="1" applyBorder="1" applyAlignment="1">
      <alignment horizontal="center" vertical="center" wrapText="1"/>
    </xf>
    <xf numFmtId="0" fontId="59" fillId="16" borderId="2" xfId="3" applyFont="1" applyFill="1" applyBorder="1" applyAlignment="1">
      <alignment horizontal="center" vertical="center"/>
    </xf>
    <xf numFmtId="9" fontId="59" fillId="16" borderId="2" xfId="3" applyNumberFormat="1" applyFont="1" applyFill="1" applyBorder="1" applyAlignment="1">
      <alignment horizontal="center" vertical="center" wrapText="1"/>
    </xf>
    <xf numFmtId="0" fontId="59" fillId="17" borderId="2" xfId="8" applyFont="1" applyFill="1" applyBorder="1" applyAlignment="1">
      <alignment horizontal="left" vertical="center"/>
    </xf>
    <xf numFmtId="0" fontId="42" fillId="0" borderId="0" xfId="14" applyFont="1" applyBorder="1" applyAlignment="1">
      <alignment horizontal="center" vertical="top" wrapText="1"/>
    </xf>
    <xf numFmtId="3" fontId="42" fillId="0" borderId="0" xfId="14" applyNumberFormat="1" applyFont="1" applyBorder="1" applyAlignment="1">
      <alignment horizontal="center" vertical="top" wrapText="1"/>
    </xf>
    <xf numFmtId="0" fontId="59" fillId="0" borderId="2" xfId="2" applyFont="1" applyFill="1" applyBorder="1" applyAlignment="1">
      <alignment horizontal="left" vertical="center" wrapText="1"/>
    </xf>
    <xf numFmtId="0" fontId="73" fillId="4" borderId="2" xfId="14" applyFont="1" applyFill="1" applyBorder="1" applyAlignment="1">
      <alignment horizontal="left" vertical="center"/>
    </xf>
    <xf numFmtId="0" fontId="77" fillId="4" borderId="2" xfId="14" applyFont="1" applyFill="1" applyBorder="1" applyAlignment="1">
      <alignment horizontal="left" vertical="center"/>
    </xf>
    <xf numFmtId="0" fontId="59" fillId="15" borderId="2" xfId="2" applyFont="1" applyFill="1" applyBorder="1" applyAlignment="1">
      <alignment horizontal="center" vertical="center"/>
    </xf>
    <xf numFmtId="3" fontId="59" fillId="17" borderId="2" xfId="19" applyNumberFormat="1" applyFont="1" applyFill="1" applyBorder="1" applyAlignment="1">
      <alignment horizontal="center" vertical="center" wrapText="1"/>
    </xf>
    <xf numFmtId="0" fontId="59" fillId="17" borderId="2" xfId="19" applyFont="1" applyFill="1" applyBorder="1" applyAlignment="1">
      <alignment horizontal="left" vertical="center" wrapText="1"/>
    </xf>
    <xf numFmtId="0" fontId="59" fillId="17" borderId="2" xfId="19" applyFont="1" applyFill="1" applyBorder="1" applyAlignment="1">
      <alignment horizontal="center" vertical="center" wrapText="1"/>
    </xf>
    <xf numFmtId="4" fontId="59" fillId="17" borderId="2" xfId="19" applyNumberFormat="1" applyFont="1" applyFill="1" applyBorder="1" applyAlignment="1">
      <alignment horizontal="center" vertical="center" wrapText="1"/>
    </xf>
    <xf numFmtId="0" fontId="42" fillId="0" borderId="0" xfId="25" applyFont="1" applyBorder="1" applyAlignment="1">
      <alignment horizontal="center" vertical="top" wrapText="1"/>
    </xf>
    <xf numFmtId="0" fontId="59" fillId="0" borderId="7" xfId="25" applyFont="1" applyFill="1" applyBorder="1" applyAlignment="1">
      <alignment horizontal="left" vertical="center" wrapText="1"/>
    </xf>
    <xf numFmtId="0" fontId="59" fillId="0" borderId="17" xfId="25" applyFont="1" applyFill="1" applyBorder="1" applyAlignment="1">
      <alignment horizontal="left" vertical="center" wrapText="1"/>
    </xf>
    <xf numFmtId="0" fontId="59" fillId="0" borderId="18" xfId="25" applyFont="1" applyFill="1" applyBorder="1" applyAlignment="1">
      <alignment horizontal="left" vertical="center" wrapText="1"/>
    </xf>
    <xf numFmtId="0" fontId="59" fillId="16" borderId="6" xfId="14" applyFont="1" applyFill="1" applyBorder="1" applyAlignment="1">
      <alignment horizontal="center" vertical="center" wrapText="1"/>
    </xf>
    <xf numFmtId="0" fontId="59" fillId="16" borderId="3" xfId="14" applyFont="1" applyFill="1" applyBorder="1" applyAlignment="1">
      <alignment horizontal="center" vertical="center" wrapText="1"/>
    </xf>
    <xf numFmtId="0" fontId="59" fillId="16" borderId="6" xfId="14" applyFont="1" applyFill="1" applyBorder="1" applyAlignment="1">
      <alignment horizontal="left" vertical="center" wrapText="1"/>
    </xf>
    <xf numFmtId="0" fontId="59" fillId="16" borderId="3" xfId="14" applyFont="1" applyFill="1" applyBorder="1" applyAlignment="1">
      <alignment horizontal="left" vertical="center" wrapText="1"/>
    </xf>
    <xf numFmtId="0" fontId="59" fillId="15" borderId="6" xfId="14" applyFont="1" applyFill="1" applyBorder="1" applyAlignment="1">
      <alignment horizontal="left" vertical="center" wrapText="1"/>
    </xf>
    <xf numFmtId="0" fontId="59" fillId="15" borderId="19" xfId="14" applyFont="1" applyFill="1" applyBorder="1" applyAlignment="1">
      <alignment horizontal="left" vertical="center" wrapText="1"/>
    </xf>
    <xf numFmtId="0" fontId="59" fillId="15" borderId="6" xfId="14" applyFont="1" applyFill="1" applyBorder="1" applyAlignment="1">
      <alignment horizontal="center" vertical="center" wrapText="1"/>
    </xf>
    <xf numFmtId="0" fontId="59" fillId="15" borderId="3" xfId="14" applyFont="1" applyFill="1" applyBorder="1" applyAlignment="1">
      <alignment horizontal="center" vertical="center" wrapText="1"/>
    </xf>
    <xf numFmtId="0" fontId="59" fillId="17" borderId="6" xfId="14" applyFont="1" applyFill="1" applyBorder="1" applyAlignment="1">
      <alignment horizontal="center" vertical="center"/>
    </xf>
    <xf numFmtId="0" fontId="59" fillId="17" borderId="3" xfId="14" applyFont="1" applyFill="1" applyBorder="1" applyAlignment="1">
      <alignment horizontal="center" vertical="center"/>
    </xf>
    <xf numFmtId="0" fontId="59" fillId="17" borderId="6" xfId="14" applyFont="1" applyFill="1" applyBorder="1" applyAlignment="1">
      <alignment horizontal="left" vertical="center" wrapText="1"/>
    </xf>
    <xf numFmtId="0" fontId="59" fillId="17" borderId="3" xfId="14" applyFont="1" applyFill="1" applyBorder="1" applyAlignment="1">
      <alignment horizontal="left" vertical="center" wrapText="1"/>
    </xf>
    <xf numFmtId="0" fontId="59" fillId="15" borderId="3" xfId="14" applyFont="1" applyFill="1" applyBorder="1" applyAlignment="1">
      <alignment horizontal="left" vertical="center" wrapText="1"/>
    </xf>
    <xf numFmtId="3" fontId="75" fillId="17" borderId="6" xfId="19" applyNumberFormat="1" applyFont="1" applyFill="1" applyBorder="1" applyAlignment="1">
      <alignment horizontal="left" vertical="center" wrapText="1"/>
    </xf>
    <xf numFmtId="3" fontId="75" fillId="17" borderId="3" xfId="19" applyNumberFormat="1" applyFont="1" applyFill="1" applyBorder="1" applyAlignment="1">
      <alignment horizontal="left" vertical="center" wrapText="1"/>
    </xf>
    <xf numFmtId="4" fontId="75" fillId="17" borderId="6" xfId="19" applyNumberFormat="1" applyFont="1" applyFill="1" applyBorder="1" applyAlignment="1">
      <alignment horizontal="center" vertical="center" wrapText="1"/>
    </xf>
    <xf numFmtId="4" fontId="75" fillId="17" borderId="3" xfId="19" applyNumberFormat="1" applyFont="1" applyFill="1" applyBorder="1" applyAlignment="1">
      <alignment horizontal="center" vertical="center" wrapText="1"/>
    </xf>
    <xf numFmtId="3" fontId="75" fillId="17" borderId="6" xfId="19" applyNumberFormat="1" applyFont="1" applyFill="1" applyBorder="1" applyAlignment="1">
      <alignment horizontal="center" vertical="center" wrapText="1"/>
    </xf>
    <xf numFmtId="3" fontId="75" fillId="17" borderId="3" xfId="19" applyNumberFormat="1" applyFont="1" applyFill="1" applyBorder="1" applyAlignment="1">
      <alignment horizontal="center" vertical="center" wrapText="1"/>
    </xf>
    <xf numFmtId="0" fontId="76" fillId="15" borderId="6" xfId="14" applyFont="1" applyFill="1" applyBorder="1" applyAlignment="1">
      <alignment horizontal="center" vertical="center"/>
    </xf>
    <xf numFmtId="0" fontId="76" fillId="15" borderId="3" xfId="14" applyFont="1" applyFill="1" applyBorder="1" applyAlignment="1">
      <alignment horizontal="center" vertical="center"/>
    </xf>
    <xf numFmtId="0" fontId="59" fillId="15" borderId="6" xfId="14" applyFont="1" applyFill="1" applyBorder="1" applyAlignment="1">
      <alignment horizontal="center" vertical="center"/>
    </xf>
    <xf numFmtId="0" fontId="59" fillId="15" borderId="19" xfId="14" applyFont="1" applyFill="1" applyBorder="1" applyAlignment="1">
      <alignment horizontal="center" vertical="center"/>
    </xf>
    <xf numFmtId="0" fontId="59" fillId="15" borderId="3" xfId="14" applyFont="1" applyFill="1" applyBorder="1" applyAlignment="1">
      <alignment horizontal="center" vertical="center"/>
    </xf>
    <xf numFmtId="0" fontId="59" fillId="17" borderId="19" xfId="14" applyFont="1" applyFill="1" applyBorder="1" applyAlignment="1">
      <alignment horizontal="center" vertical="center"/>
    </xf>
    <xf numFmtId="0" fontId="59" fillId="17" borderId="19" xfId="14" applyFont="1" applyFill="1" applyBorder="1" applyAlignment="1">
      <alignment horizontal="left" vertical="center" wrapText="1"/>
    </xf>
    <xf numFmtId="0" fontId="59" fillId="16" borderId="19" xfId="14" applyFont="1" applyFill="1" applyBorder="1" applyAlignment="1">
      <alignment horizontal="center" vertical="center" wrapText="1"/>
    </xf>
    <xf numFmtId="0" fontId="59" fillId="16" borderId="19" xfId="14" applyFont="1" applyFill="1" applyBorder="1" applyAlignment="1">
      <alignment horizontal="left" vertical="center" wrapText="1"/>
    </xf>
    <xf numFmtId="3" fontId="75" fillId="17" borderId="19" xfId="19" applyNumberFormat="1" applyFont="1" applyFill="1" applyBorder="1" applyAlignment="1">
      <alignment horizontal="left" vertical="center" wrapText="1"/>
    </xf>
    <xf numFmtId="4" fontId="59" fillId="17" borderId="6" xfId="19" applyNumberFormat="1" applyFont="1" applyFill="1" applyBorder="1" applyAlignment="1">
      <alignment horizontal="center" vertical="center" wrapText="1"/>
    </xf>
    <xf numFmtId="4" fontId="59" fillId="17" borderId="19" xfId="19" applyNumberFormat="1" applyFont="1" applyFill="1" applyBorder="1" applyAlignment="1">
      <alignment horizontal="center" vertical="center" wrapText="1"/>
    </xf>
    <xf numFmtId="4" fontId="59" fillId="17" borderId="3" xfId="19" applyNumberFormat="1" applyFont="1" applyFill="1" applyBorder="1" applyAlignment="1">
      <alignment horizontal="center" vertical="center" wrapText="1"/>
    </xf>
    <xf numFmtId="3" fontId="59" fillId="17" borderId="6" xfId="19" applyNumberFormat="1" applyFont="1" applyFill="1" applyBorder="1" applyAlignment="1">
      <alignment horizontal="center" vertical="center" wrapText="1"/>
    </xf>
    <xf numFmtId="3" fontId="59" fillId="17" borderId="19" xfId="19" applyNumberFormat="1" applyFont="1" applyFill="1" applyBorder="1" applyAlignment="1">
      <alignment horizontal="center" vertical="center" wrapText="1"/>
    </xf>
    <xf numFmtId="3" fontId="59" fillId="17" borderId="3" xfId="19" applyNumberFormat="1" applyFont="1" applyFill="1" applyBorder="1" applyAlignment="1">
      <alignment horizontal="center" vertical="center" wrapText="1"/>
    </xf>
    <xf numFmtId="0" fontId="59" fillId="15" borderId="19" xfId="14" applyFont="1" applyFill="1" applyBorder="1" applyAlignment="1">
      <alignment horizontal="center" vertical="center" wrapText="1"/>
    </xf>
    <xf numFmtId="0" fontId="59" fillId="12" borderId="6" xfId="3" applyFont="1" applyBorder="1" applyAlignment="1">
      <alignment horizontal="center" vertical="center" wrapText="1"/>
    </xf>
    <xf numFmtId="0" fontId="59" fillId="12" borderId="19" xfId="3" applyFont="1" applyBorder="1" applyAlignment="1">
      <alignment horizontal="center" vertical="center" wrapText="1"/>
    </xf>
    <xf numFmtId="0" fontId="59" fillId="12" borderId="3" xfId="3" applyFont="1" applyBorder="1" applyAlignment="1">
      <alignment horizontal="center" vertical="center" wrapText="1"/>
    </xf>
    <xf numFmtId="0" fontId="59" fillId="16" borderId="6" xfId="3" applyFont="1" applyFill="1" applyBorder="1" applyAlignment="1">
      <alignment horizontal="left" vertical="center" wrapText="1"/>
    </xf>
    <xf numFmtId="0" fontId="59" fillId="16" borderId="19" xfId="3" applyFont="1" applyFill="1" applyBorder="1" applyAlignment="1">
      <alignment horizontal="left" vertical="center" wrapText="1"/>
    </xf>
    <xf numFmtId="0" fontId="59" fillId="16" borderId="3" xfId="3" applyFont="1" applyFill="1" applyBorder="1" applyAlignment="1">
      <alignment horizontal="left" vertical="center" wrapText="1"/>
    </xf>
    <xf numFmtId="0" fontId="59" fillId="15" borderId="6" xfId="2" applyFont="1" applyFill="1" applyBorder="1" applyAlignment="1">
      <alignment horizontal="left" vertical="center" wrapText="1"/>
    </xf>
    <xf numFmtId="0" fontId="59" fillId="15" borderId="19" xfId="2" applyFont="1" applyFill="1" applyBorder="1" applyAlignment="1">
      <alignment horizontal="left" vertical="center" wrapText="1"/>
    </xf>
    <xf numFmtId="0" fontId="59" fillId="15" borderId="3" xfId="2" applyFont="1" applyFill="1" applyBorder="1" applyAlignment="1">
      <alignment horizontal="left" vertical="center" wrapText="1"/>
    </xf>
    <xf numFmtId="0" fontId="59" fillId="17" borderId="6" xfId="14" applyFont="1" applyFill="1" applyBorder="1" applyAlignment="1">
      <alignment horizontal="center" vertical="center" wrapText="1"/>
    </xf>
    <xf numFmtId="0" fontId="59" fillId="17" borderId="19" xfId="14" applyFont="1" applyFill="1" applyBorder="1" applyAlignment="1">
      <alignment horizontal="center" vertical="center" wrapText="1"/>
    </xf>
    <xf numFmtId="0" fontId="59" fillId="17" borderId="3" xfId="14" applyFont="1" applyFill="1" applyBorder="1" applyAlignment="1">
      <alignment horizontal="center" vertical="center" wrapText="1"/>
    </xf>
    <xf numFmtId="0" fontId="59" fillId="17" borderId="6" xfId="19" applyFont="1" applyFill="1" applyBorder="1" applyAlignment="1">
      <alignment horizontal="left" vertical="center" wrapText="1"/>
    </xf>
    <xf numFmtId="0" fontId="59" fillId="17" borderId="19" xfId="19" applyFont="1" applyFill="1" applyBorder="1" applyAlignment="1">
      <alignment horizontal="left" vertical="center" wrapText="1"/>
    </xf>
    <xf numFmtId="0" fontId="59" fillId="17" borderId="3" xfId="19" applyFont="1" applyFill="1" applyBorder="1" applyAlignment="1">
      <alignment horizontal="left" vertical="center" wrapText="1"/>
    </xf>
    <xf numFmtId="3" fontId="59" fillId="17" borderId="6" xfId="19" applyNumberFormat="1" applyFont="1" applyFill="1" applyBorder="1" applyAlignment="1">
      <alignment horizontal="left" vertical="center" wrapText="1"/>
    </xf>
    <xf numFmtId="3" fontId="59" fillId="17" borderId="19" xfId="19" applyNumberFormat="1" applyFont="1" applyFill="1" applyBorder="1" applyAlignment="1">
      <alignment horizontal="left" vertical="center" wrapText="1"/>
    </xf>
    <xf numFmtId="3" fontId="59" fillId="17" borderId="3" xfId="19" applyNumberFormat="1" applyFont="1" applyFill="1" applyBorder="1" applyAlignment="1">
      <alignment horizontal="left" vertical="center" wrapText="1"/>
    </xf>
    <xf numFmtId="4" fontId="75" fillId="17" borderId="19" xfId="19" applyNumberFormat="1" applyFont="1" applyFill="1" applyBorder="1" applyAlignment="1">
      <alignment horizontal="center" vertical="center" wrapText="1"/>
    </xf>
    <xf numFmtId="3" fontId="75" fillId="17" borderId="19" xfId="19" applyNumberFormat="1" applyFont="1" applyFill="1" applyBorder="1" applyAlignment="1">
      <alignment horizontal="center" vertical="center" wrapText="1"/>
    </xf>
    <xf numFmtId="0" fontId="59" fillId="15" borderId="6" xfId="2" applyFont="1" applyFill="1" applyBorder="1" applyAlignment="1">
      <alignment horizontal="center" vertical="center" wrapText="1"/>
    </xf>
    <xf numFmtId="0" fontId="59" fillId="15" borderId="19" xfId="2" applyFont="1" applyFill="1" applyBorder="1" applyAlignment="1">
      <alignment horizontal="center" vertical="center" wrapText="1"/>
    </xf>
    <xf numFmtId="0" fontId="59" fillId="15" borderId="3" xfId="2" applyFont="1" applyFill="1" applyBorder="1" applyAlignment="1">
      <alignment horizontal="center" vertical="center" wrapText="1"/>
    </xf>
    <xf numFmtId="0" fontId="59" fillId="16" borderId="6" xfId="3" applyFont="1" applyFill="1" applyBorder="1" applyAlignment="1">
      <alignment horizontal="center" vertical="center" wrapText="1"/>
    </xf>
    <xf numFmtId="0" fontId="59" fillId="16" borderId="19" xfId="3" applyFont="1" applyFill="1" applyBorder="1" applyAlignment="1">
      <alignment horizontal="center" vertical="center" wrapText="1"/>
    </xf>
    <xf numFmtId="0" fontId="59" fillId="16" borderId="3" xfId="3" applyFont="1" applyFill="1" applyBorder="1" applyAlignment="1">
      <alignment horizontal="center" vertical="center" wrapText="1"/>
    </xf>
    <xf numFmtId="2" fontId="59" fillId="17" borderId="6" xfId="19" applyNumberFormat="1" applyFont="1" applyFill="1" applyBorder="1" applyAlignment="1">
      <alignment horizontal="center" vertical="center" wrapText="1"/>
    </xf>
    <xf numFmtId="2" fontId="59" fillId="17" borderId="19" xfId="19" applyNumberFormat="1" applyFont="1" applyFill="1" applyBorder="1" applyAlignment="1">
      <alignment horizontal="center" vertical="center" wrapText="1"/>
    </xf>
    <xf numFmtId="2" fontId="59" fillId="17" borderId="3" xfId="19" applyNumberFormat="1" applyFont="1" applyFill="1" applyBorder="1" applyAlignment="1">
      <alignment horizontal="center" vertical="center" wrapText="1"/>
    </xf>
    <xf numFmtId="3" fontId="75" fillId="17" borderId="2" xfId="19" applyNumberFormat="1" applyFont="1" applyFill="1" applyBorder="1" applyAlignment="1">
      <alignment horizontal="center" vertical="center" wrapText="1"/>
    </xf>
    <xf numFmtId="3" fontId="55" fillId="0" borderId="0" xfId="14" applyNumberFormat="1" applyFont="1" applyBorder="1" applyAlignment="1">
      <alignment horizontal="left" vertical="center" wrapText="1"/>
    </xf>
    <xf numFmtId="0" fontId="55" fillId="0" borderId="0" xfId="14" applyFont="1" applyBorder="1" applyAlignment="1">
      <alignment horizontal="left" vertical="center" wrapText="1"/>
    </xf>
    <xf numFmtId="0" fontId="59" fillId="16" borderId="2" xfId="14" applyFont="1" applyFill="1" applyBorder="1" applyAlignment="1">
      <alignment horizontal="center" vertical="center" wrapText="1"/>
    </xf>
    <xf numFmtId="0" fontId="59" fillId="16" borderId="2" xfId="14" applyFont="1" applyFill="1" applyBorder="1" applyAlignment="1">
      <alignment horizontal="center" vertical="center"/>
    </xf>
    <xf numFmtId="0" fontId="59" fillId="17" borderId="2" xfId="14" applyFont="1" applyFill="1" applyBorder="1" applyAlignment="1">
      <alignment horizontal="left" vertical="center" wrapText="1"/>
    </xf>
    <xf numFmtId="0" fontId="59" fillId="17" borderId="2" xfId="14" applyFont="1" applyFill="1" applyBorder="1" applyAlignment="1">
      <alignment horizontal="center" vertical="center" wrapText="1"/>
    </xf>
    <xf numFmtId="0" fontId="59" fillId="16" borderId="2" xfId="14" applyFont="1" applyFill="1" applyBorder="1" applyAlignment="1">
      <alignment horizontal="left" vertical="center" wrapText="1"/>
    </xf>
    <xf numFmtId="0" fontId="59" fillId="15" borderId="2" xfId="14" applyFont="1" applyFill="1" applyBorder="1" applyAlignment="1">
      <alignment horizontal="center" vertical="center" wrapText="1"/>
    </xf>
    <xf numFmtId="4" fontId="75" fillId="17" borderId="2" xfId="19" applyNumberFormat="1" applyFont="1" applyFill="1" applyBorder="1" applyAlignment="1">
      <alignment horizontal="center" vertical="center" wrapText="1"/>
    </xf>
    <xf numFmtId="0" fontId="59" fillId="15" borderId="2" xfId="14" applyFont="1" applyFill="1" applyBorder="1" applyAlignment="1">
      <alignment horizontal="center" vertical="center"/>
    </xf>
    <xf numFmtId="0" fontId="59" fillId="15" borderId="2" xfId="14" applyFont="1" applyFill="1" applyBorder="1" applyAlignment="1">
      <alignment vertical="center" wrapText="1"/>
    </xf>
    <xf numFmtId="0" fontId="59" fillId="15" borderId="2" xfId="2" applyFont="1" applyFill="1" applyBorder="1" applyAlignment="1">
      <alignment vertical="center" wrapText="1"/>
    </xf>
    <xf numFmtId="0" fontId="75" fillId="16" borderId="2" xfId="3" applyFont="1" applyFill="1" applyBorder="1" applyAlignment="1">
      <alignment horizontal="center" vertical="center" wrapText="1"/>
    </xf>
    <xf numFmtId="0" fontId="75" fillId="16" borderId="6" xfId="3" applyFont="1" applyFill="1" applyBorder="1" applyAlignment="1">
      <alignment horizontal="center" vertical="center" wrapText="1"/>
    </xf>
    <xf numFmtId="0" fontId="75" fillId="16" borderId="19" xfId="3" applyFont="1" applyFill="1" applyBorder="1" applyAlignment="1">
      <alignment horizontal="center" vertical="center" wrapText="1"/>
    </xf>
    <xf numFmtId="0" fontId="75" fillId="16" borderId="3" xfId="3" applyFont="1" applyFill="1" applyBorder="1" applyAlignment="1">
      <alignment horizontal="center" vertical="center" wrapText="1"/>
    </xf>
    <xf numFmtId="0" fontId="59" fillId="15" borderId="2" xfId="2" applyFont="1" applyFill="1" applyBorder="1" applyAlignment="1">
      <alignment horizontal="center" vertical="top" wrapText="1"/>
    </xf>
    <xf numFmtId="0" fontId="59" fillId="15" borderId="2" xfId="14" applyFont="1" applyFill="1" applyBorder="1" applyAlignment="1">
      <alignment horizontal="center" vertical="top"/>
    </xf>
    <xf numFmtId="0" fontId="59" fillId="15" borderId="2" xfId="2" applyFont="1" applyFill="1" applyBorder="1" applyAlignment="1">
      <alignment vertical="top" wrapText="1"/>
    </xf>
    <xf numFmtId="0" fontId="59" fillId="15" borderId="2" xfId="14" applyFont="1" applyFill="1" applyBorder="1" applyAlignment="1">
      <alignment vertical="top"/>
    </xf>
    <xf numFmtId="0" fontId="59" fillId="15" borderId="2" xfId="14" applyFont="1" applyFill="1" applyBorder="1" applyAlignment="1">
      <alignment vertical="top" wrapText="1"/>
    </xf>
    <xf numFmtId="0" fontId="59" fillId="15" borderId="6" xfId="2" applyFont="1" applyFill="1" applyBorder="1" applyAlignment="1">
      <alignment vertical="top" wrapText="1"/>
    </xf>
    <xf numFmtId="0" fontId="59" fillId="15" borderId="19" xfId="2" applyFont="1" applyFill="1" applyBorder="1" applyAlignment="1">
      <alignment vertical="top" wrapText="1"/>
    </xf>
    <xf numFmtId="0" fontId="59" fillId="15" borderId="3" xfId="2" applyFont="1" applyFill="1" applyBorder="1" applyAlignment="1">
      <alignment vertical="top" wrapText="1"/>
    </xf>
    <xf numFmtId="0" fontId="75" fillId="15" borderId="2" xfId="14" applyFont="1" applyFill="1" applyBorder="1" applyAlignment="1">
      <alignment horizontal="center" vertical="center" wrapText="1"/>
    </xf>
    <xf numFmtId="3" fontId="75" fillId="17" borderId="2" xfId="19" applyNumberFormat="1" applyFont="1" applyFill="1" applyBorder="1" applyAlignment="1">
      <alignment horizontal="left" vertical="center" wrapText="1"/>
    </xf>
    <xf numFmtId="0" fontId="75" fillId="15" borderId="2" xfId="2" applyFont="1" applyFill="1" applyBorder="1" applyAlignment="1">
      <alignment horizontal="center" vertical="center" wrapText="1"/>
    </xf>
    <xf numFmtId="0" fontId="75" fillId="11" borderId="6" xfId="2" applyFont="1" applyBorder="1" applyAlignment="1">
      <alignment horizontal="left" vertical="center" wrapText="1"/>
    </xf>
    <xf numFmtId="0" fontId="75" fillId="11" borderId="3" xfId="2" applyFont="1" applyBorder="1" applyAlignment="1">
      <alignment horizontal="left" vertical="center" wrapText="1"/>
    </xf>
    <xf numFmtId="9" fontId="75" fillId="16" borderId="6" xfId="3" applyNumberFormat="1" applyFont="1" applyFill="1" applyBorder="1" applyAlignment="1">
      <alignment horizontal="center" vertical="center" wrapText="1"/>
    </xf>
    <xf numFmtId="9" fontId="75" fillId="16" borderId="3" xfId="3" applyNumberFormat="1" applyFont="1" applyFill="1" applyBorder="1" applyAlignment="1">
      <alignment horizontal="center" vertical="center" wrapText="1"/>
    </xf>
    <xf numFmtId="9" fontId="75" fillId="12" borderId="6" xfId="3" applyNumberFormat="1" applyFont="1" applyBorder="1" applyAlignment="1">
      <alignment horizontal="center" vertical="center" wrapText="1"/>
    </xf>
    <xf numFmtId="9" fontId="75" fillId="12" borderId="3" xfId="3" applyNumberFormat="1" applyFont="1" applyBorder="1" applyAlignment="1">
      <alignment horizontal="center" vertical="center" wrapText="1"/>
    </xf>
    <xf numFmtId="0" fontId="75" fillId="12" borderId="6" xfId="3" applyFont="1" applyBorder="1" applyAlignment="1">
      <alignment horizontal="left" vertical="center" wrapText="1"/>
    </xf>
    <xf numFmtId="0" fontId="75" fillId="12" borderId="3" xfId="3" applyFont="1" applyBorder="1" applyAlignment="1">
      <alignment horizontal="left" vertical="center" wrapText="1"/>
    </xf>
    <xf numFmtId="0" fontId="75" fillId="11" borderId="6" xfId="2" applyFont="1" applyBorder="1" applyAlignment="1">
      <alignment horizontal="center" vertical="center" wrapText="1"/>
    </xf>
    <xf numFmtId="0" fontId="75" fillId="11" borderId="3" xfId="2" applyFont="1" applyBorder="1" applyAlignment="1">
      <alignment horizontal="center" vertical="center" wrapText="1"/>
    </xf>
    <xf numFmtId="14" fontId="75" fillId="13" borderId="6" xfId="19" applyNumberFormat="1" applyFont="1" applyBorder="1" applyAlignment="1">
      <alignment horizontal="center" vertical="center" wrapText="1"/>
    </xf>
    <xf numFmtId="14" fontId="75" fillId="13" borderId="3" xfId="19" applyNumberFormat="1" applyFont="1" applyBorder="1" applyAlignment="1">
      <alignment horizontal="center" vertical="center" wrapText="1"/>
    </xf>
    <xf numFmtId="0" fontId="75" fillId="13" borderId="6" xfId="19" applyFont="1" applyBorder="1" applyAlignment="1">
      <alignment horizontal="left" vertical="center" wrapText="1"/>
    </xf>
    <xf numFmtId="0" fontId="75" fillId="13" borderId="3" xfId="19" applyFont="1" applyBorder="1" applyAlignment="1">
      <alignment horizontal="left" vertical="center" wrapText="1"/>
    </xf>
    <xf numFmtId="0" fontId="75" fillId="11" borderId="2" xfId="2" applyFont="1" applyBorder="1" applyAlignment="1">
      <alignment horizontal="center" vertical="center"/>
    </xf>
    <xf numFmtId="0" fontId="75" fillId="11" borderId="2" xfId="2" applyFont="1" applyBorder="1" applyAlignment="1">
      <alignment horizontal="left" vertical="center" wrapText="1"/>
    </xf>
    <xf numFmtId="0" fontId="75" fillId="12" borderId="2" xfId="3" applyFont="1" applyBorder="1" applyAlignment="1">
      <alignment horizontal="left" vertical="center" wrapText="1"/>
    </xf>
    <xf numFmtId="9" fontId="75" fillId="12" borderId="2" xfId="3" applyNumberFormat="1" applyFont="1" applyBorder="1" applyAlignment="1">
      <alignment horizontal="center" vertical="center" wrapText="1"/>
    </xf>
    <xf numFmtId="9" fontId="75" fillId="16" borderId="2" xfId="3" applyNumberFormat="1" applyFont="1" applyFill="1" applyBorder="1" applyAlignment="1">
      <alignment horizontal="center" vertical="center" wrapText="1"/>
    </xf>
    <xf numFmtId="0" fontId="75" fillId="17" borderId="2" xfId="3" applyFont="1" applyFill="1" applyBorder="1" applyAlignment="1">
      <alignment horizontal="left" vertical="center" wrapText="1"/>
    </xf>
    <xf numFmtId="14" fontId="75" fillId="13" borderId="2" xfId="19" applyNumberFormat="1" applyFont="1" applyBorder="1" applyAlignment="1">
      <alignment horizontal="center" vertical="center" wrapText="1"/>
    </xf>
    <xf numFmtId="14" fontId="75" fillId="13" borderId="7" xfId="19" applyNumberFormat="1" applyFont="1" applyBorder="1" applyAlignment="1">
      <alignment horizontal="center" vertical="center" wrapText="1"/>
    </xf>
    <xf numFmtId="3" fontId="75" fillId="17" borderId="18" xfId="19" applyNumberFormat="1" applyFont="1" applyFill="1" applyBorder="1" applyAlignment="1">
      <alignment horizontal="left" vertical="center" wrapText="1"/>
    </xf>
    <xf numFmtId="0" fontId="75" fillId="17" borderId="2" xfId="8" applyFont="1" applyFill="1" applyBorder="1" applyAlignment="1">
      <alignment horizontal="left" vertical="center" wrapText="1"/>
    </xf>
    <xf numFmtId="0" fontId="75" fillId="17" borderId="2" xfId="8" applyFont="1" applyFill="1" applyBorder="1" applyAlignment="1">
      <alignment horizontal="center" vertical="center" wrapText="1"/>
    </xf>
    <xf numFmtId="0" fontId="75" fillId="16" borderId="2" xfId="3" applyFont="1" applyFill="1" applyBorder="1" applyAlignment="1">
      <alignment horizontal="left" vertical="center" wrapText="1"/>
    </xf>
    <xf numFmtId="9" fontId="75" fillId="16" borderId="2" xfId="17" applyNumberFormat="1" applyFont="1" applyFill="1" applyBorder="1" applyAlignment="1">
      <alignment horizontal="center" vertical="center" wrapText="1"/>
    </xf>
    <xf numFmtId="3" fontId="75" fillId="17" borderId="6" xfId="19" applyNumberFormat="1" applyFont="1" applyFill="1" applyBorder="1" applyAlignment="1">
      <alignment horizontal="left" vertical="top" wrapText="1"/>
    </xf>
    <xf numFmtId="3" fontId="75" fillId="17" borderId="3" xfId="19" applyNumberFormat="1" applyFont="1" applyFill="1" applyBorder="1" applyAlignment="1">
      <alignment horizontal="left" vertical="top" wrapText="1"/>
    </xf>
    <xf numFmtId="14" fontId="84" fillId="13" borderId="2" xfId="19" applyNumberFormat="1" applyFont="1" applyBorder="1" applyAlignment="1">
      <alignment horizontal="center" vertical="center" wrapText="1"/>
    </xf>
    <xf numFmtId="0" fontId="75" fillId="15" borderId="2" xfId="2" applyFont="1" applyFill="1" applyBorder="1" applyAlignment="1">
      <alignment horizontal="left" vertical="center" wrapText="1"/>
    </xf>
    <xf numFmtId="0" fontId="75" fillId="15" borderId="2" xfId="2" applyFont="1" applyFill="1" applyBorder="1" applyAlignment="1">
      <alignment horizontal="center" vertical="center"/>
    </xf>
    <xf numFmtId="3" fontId="75" fillId="17" borderId="2" xfId="8" applyNumberFormat="1" applyFont="1" applyFill="1" applyBorder="1" applyAlignment="1">
      <alignment horizontal="center" vertical="center" wrapText="1"/>
    </xf>
    <xf numFmtId="0" fontId="75" fillId="0" borderId="7" xfId="14" applyFont="1" applyFill="1" applyBorder="1" applyAlignment="1">
      <alignment horizontal="left" vertical="center" wrapText="1"/>
    </xf>
    <xf numFmtId="0" fontId="75" fillId="0" borderId="17" xfId="14" applyFont="1" applyFill="1" applyBorder="1" applyAlignment="1">
      <alignment horizontal="left" vertical="center" wrapText="1"/>
    </xf>
    <xf numFmtId="0" fontId="75" fillId="0" borderId="18" xfId="14" applyFont="1" applyFill="1" applyBorder="1" applyAlignment="1">
      <alignment horizontal="left" vertical="center" wrapText="1"/>
    </xf>
    <xf numFmtId="3" fontId="84" fillId="17" borderId="2" xfId="8" applyNumberFormat="1" applyFont="1" applyFill="1" applyBorder="1" applyAlignment="1">
      <alignment horizontal="center" vertical="center" wrapText="1"/>
    </xf>
    <xf numFmtId="3" fontId="84" fillId="17" borderId="2" xfId="8" applyNumberFormat="1" applyFont="1" applyFill="1" applyBorder="1" applyAlignment="1">
      <alignment horizontal="left" vertical="center" wrapText="1"/>
    </xf>
    <xf numFmtId="3" fontId="75" fillId="17" borderId="2" xfId="8" applyNumberFormat="1" applyFont="1" applyFill="1" applyBorder="1" applyAlignment="1">
      <alignment horizontal="left" vertical="center" wrapText="1"/>
    </xf>
    <xf numFmtId="0" fontId="59" fillId="15" borderId="6" xfId="2" applyFont="1" applyFill="1" applyBorder="1" applyAlignment="1">
      <alignment horizontal="center" vertical="center"/>
    </xf>
    <xf numFmtId="0" fontId="59" fillId="15" borderId="3" xfId="2" applyFont="1" applyFill="1" applyBorder="1" applyAlignment="1">
      <alignment horizontal="center" vertical="center"/>
    </xf>
    <xf numFmtId="4" fontId="59" fillId="13" borderId="6" xfId="19" applyNumberFormat="1" applyFont="1" applyBorder="1" applyAlignment="1">
      <alignment horizontal="center" vertical="center" wrapText="1"/>
    </xf>
    <xf numFmtId="4" fontId="59" fillId="13" borderId="3" xfId="19" applyNumberFormat="1" applyFont="1" applyBorder="1" applyAlignment="1">
      <alignment horizontal="center" vertical="center" wrapText="1"/>
    </xf>
    <xf numFmtId="3" fontId="59" fillId="13" borderId="6" xfId="19" applyNumberFormat="1" applyFont="1" applyBorder="1" applyAlignment="1">
      <alignment horizontal="center" vertical="center" wrapText="1"/>
    </xf>
    <xf numFmtId="3" fontId="59" fillId="13" borderId="3" xfId="19" applyNumberFormat="1" applyFont="1" applyBorder="1" applyAlignment="1">
      <alignment horizontal="center" vertical="center" wrapText="1"/>
    </xf>
    <xf numFmtId="0" fontId="59" fillId="17" borderId="6" xfId="8" applyFont="1" applyFill="1" applyBorder="1" applyAlignment="1">
      <alignment horizontal="center" vertical="center" wrapText="1"/>
    </xf>
    <xf numFmtId="0" fontId="59" fillId="17" borderId="3" xfId="8" applyFont="1" applyFill="1" applyBorder="1" applyAlignment="1">
      <alignment horizontal="center" vertical="center" wrapText="1"/>
    </xf>
    <xf numFmtId="0" fontId="59" fillId="17" borderId="6" xfId="8" applyFont="1" applyFill="1" applyBorder="1" applyAlignment="1">
      <alignment horizontal="left" vertical="center" wrapText="1"/>
    </xf>
    <xf numFmtId="0" fontId="59" fillId="17" borderId="3" xfId="8" applyFont="1" applyFill="1" applyBorder="1" applyAlignment="1">
      <alignment horizontal="left" vertical="center" wrapText="1"/>
    </xf>
    <xf numFmtId="0" fontId="59" fillId="15" borderId="22" xfId="2" applyFont="1" applyFill="1" applyBorder="1" applyAlignment="1">
      <alignment horizontal="left" vertical="center" wrapText="1"/>
    </xf>
    <xf numFmtId="0" fontId="59" fillId="15" borderId="23" xfId="2" applyFont="1" applyFill="1" applyBorder="1" applyAlignment="1">
      <alignment horizontal="left" vertical="center" wrapText="1"/>
    </xf>
    <xf numFmtId="0" fontId="59" fillId="15" borderId="20" xfId="2" applyFont="1" applyFill="1" applyBorder="1" applyAlignment="1">
      <alignment horizontal="left" vertical="center" wrapText="1"/>
    </xf>
    <xf numFmtId="0" fontId="59" fillId="15" borderId="24" xfId="2" applyFont="1" applyFill="1" applyBorder="1" applyAlignment="1">
      <alignment horizontal="left" vertical="center" wrapText="1"/>
    </xf>
    <xf numFmtId="10" fontId="59" fillId="12" borderId="2" xfId="3" applyNumberFormat="1" applyFont="1" applyBorder="1" applyAlignment="1">
      <alignment horizontal="center" vertical="center" wrapText="1"/>
    </xf>
    <xf numFmtId="0" fontId="69" fillId="0" borderId="2" xfId="14" applyFont="1" applyBorder="1" applyAlignment="1">
      <alignment horizontal="left" vertical="center" wrapText="1"/>
    </xf>
    <xf numFmtId="0" fontId="69" fillId="0" borderId="2" xfId="14" applyFont="1" applyBorder="1" applyAlignment="1">
      <alignment horizontal="center" vertical="center"/>
    </xf>
    <xf numFmtId="3" fontId="59" fillId="13" borderId="6" xfId="19" applyNumberFormat="1" applyFont="1" applyBorder="1" applyAlignment="1">
      <alignment horizontal="left" vertical="center" wrapText="1"/>
    </xf>
    <xf numFmtId="3" fontId="59" fillId="13" borderId="3" xfId="19" applyNumberFormat="1" applyFont="1" applyBorder="1" applyAlignment="1">
      <alignment horizontal="left" vertical="center" wrapText="1"/>
    </xf>
    <xf numFmtId="0" fontId="59" fillId="13" borderId="6" xfId="15" applyFont="1" applyBorder="1" applyAlignment="1">
      <alignment horizontal="center" vertical="center" wrapText="1"/>
    </xf>
    <xf numFmtId="0" fontId="59" fillId="13" borderId="3" xfId="15" applyFont="1" applyBorder="1" applyAlignment="1">
      <alignment horizontal="center" vertical="center" wrapText="1"/>
    </xf>
    <xf numFmtId="0" fontId="74" fillId="0" borderId="2" xfId="14" applyFont="1" applyBorder="1" applyAlignment="1">
      <alignment horizontal="left" vertical="center" wrapText="1"/>
    </xf>
    <xf numFmtId="10" fontId="59" fillId="16" borderId="2" xfId="3" applyNumberFormat="1" applyFont="1" applyFill="1" applyBorder="1" applyAlignment="1">
      <alignment horizontal="center" vertical="center" wrapText="1"/>
    </xf>
    <xf numFmtId="0" fontId="67" fillId="0" borderId="0" xfId="14" applyFont="1" applyAlignment="1">
      <alignment horizontal="center"/>
    </xf>
    <xf numFmtId="0" fontId="59" fillId="12" borderId="2" xfId="3" applyFont="1" applyBorder="1" applyAlignment="1">
      <alignment horizontal="center" vertical="center" wrapText="1"/>
    </xf>
    <xf numFmtId="0" fontId="59" fillId="17" borderId="2" xfId="8" applyFont="1" applyFill="1" applyBorder="1" applyAlignment="1">
      <alignment horizontal="left" vertical="center" wrapText="1"/>
    </xf>
    <xf numFmtId="0" fontId="59" fillId="13" borderId="2" xfId="15" applyFont="1" applyBorder="1" applyAlignment="1">
      <alignment horizontal="center" vertical="center" wrapText="1"/>
    </xf>
    <xf numFmtId="3" fontId="59" fillId="13" borderId="2" xfId="19" applyNumberFormat="1" applyFont="1" applyBorder="1" applyAlignment="1">
      <alignment horizontal="left" vertical="center" wrapText="1"/>
    </xf>
    <xf numFmtId="0" fontId="75" fillId="15" borderId="6" xfId="2" applyFont="1" applyFill="1" applyBorder="1" applyAlignment="1">
      <alignment horizontal="left" vertical="center" wrapText="1"/>
    </xf>
    <xf numFmtId="0" fontId="75" fillId="15" borderId="3" xfId="2" applyFont="1" applyFill="1" applyBorder="1" applyAlignment="1">
      <alignment horizontal="left" vertical="center" wrapText="1"/>
    </xf>
    <xf numFmtId="0" fontId="59" fillId="17" borderId="6" xfId="15" applyFont="1" applyFill="1" applyBorder="1" applyAlignment="1">
      <alignment horizontal="center" vertical="center" wrapText="1"/>
    </xf>
    <xf numFmtId="0" fontId="59" fillId="17" borderId="3" xfId="15" applyFont="1" applyFill="1" applyBorder="1" applyAlignment="1">
      <alignment horizontal="center" vertical="center" wrapText="1"/>
    </xf>
    <xf numFmtId="3" fontId="59" fillId="17" borderId="6" xfId="15" applyNumberFormat="1" applyFont="1" applyFill="1" applyBorder="1" applyAlignment="1">
      <alignment horizontal="center" vertical="center"/>
    </xf>
    <xf numFmtId="3" fontId="59" fillId="17" borderId="3" xfId="15" applyNumberFormat="1" applyFont="1" applyFill="1" applyBorder="1" applyAlignment="1">
      <alignment horizontal="center" vertical="center"/>
    </xf>
    <xf numFmtId="3" fontId="59" fillId="17" borderId="6" xfId="15" applyNumberFormat="1" applyFont="1" applyFill="1" applyBorder="1" applyAlignment="1">
      <alignment horizontal="center" vertical="center" wrapText="1"/>
    </xf>
    <xf numFmtId="3" fontId="59" fillId="17" borderId="3" xfId="15" applyNumberFormat="1" applyFont="1" applyFill="1" applyBorder="1" applyAlignment="1">
      <alignment horizontal="center" vertical="center" wrapText="1"/>
    </xf>
    <xf numFmtId="0" fontId="59" fillId="0" borderId="2" xfId="25" applyFont="1" applyFill="1" applyBorder="1" applyAlignment="1">
      <alignment horizontal="left" vertical="center" wrapText="1"/>
    </xf>
    <xf numFmtId="3" fontId="75" fillId="17" borderId="2" xfId="15" applyNumberFormat="1" applyFont="1" applyFill="1" applyBorder="1" applyAlignment="1">
      <alignment horizontal="left" vertical="center" wrapText="1"/>
    </xf>
    <xf numFmtId="0" fontId="75" fillId="17" borderId="2" xfId="25" applyFont="1" applyFill="1" applyBorder="1" applyAlignment="1">
      <alignment horizontal="left" vertical="center" wrapText="1"/>
    </xf>
    <xf numFmtId="0" fontId="59" fillId="15" borderId="2" xfId="25" applyFont="1" applyFill="1" applyBorder="1" applyAlignment="1">
      <alignment horizontal="center" vertical="center"/>
    </xf>
    <xf numFmtId="0" fontId="59" fillId="15" borderId="2" xfId="25" applyFont="1" applyFill="1" applyBorder="1" applyAlignment="1">
      <alignment horizontal="left" vertical="center"/>
    </xf>
    <xf numFmtId="0" fontId="59" fillId="15" borderId="2" xfId="25" applyFont="1" applyFill="1" applyBorder="1" applyAlignment="1">
      <alignment horizontal="left" wrapText="1"/>
    </xf>
    <xf numFmtId="0" fontId="59" fillId="17" borderId="2" xfId="25" applyFont="1" applyFill="1" applyBorder="1" applyAlignment="1">
      <alignment horizontal="left" vertical="center" wrapText="1"/>
    </xf>
    <xf numFmtId="0" fontId="59" fillId="17" borderId="2" xfId="19" applyFont="1" applyFill="1" applyBorder="1" applyAlignment="1">
      <alignment horizontal="center" vertical="center"/>
    </xf>
    <xf numFmtId="0" fontId="59" fillId="17" borderId="2" xfId="25" applyFont="1" applyFill="1" applyBorder="1" applyAlignment="1">
      <alignment horizontal="center" vertical="center"/>
    </xf>
    <xf numFmtId="0" fontId="59" fillId="15" borderId="2" xfId="25" applyFont="1" applyFill="1" applyBorder="1" applyAlignment="1">
      <alignment horizontal="center" vertical="center" wrapText="1"/>
    </xf>
    <xf numFmtId="3" fontId="75" fillId="17" borderId="2" xfId="15" applyNumberFormat="1" applyFont="1" applyFill="1" applyBorder="1" applyAlignment="1">
      <alignment horizontal="center" vertical="center" wrapText="1"/>
    </xf>
    <xf numFmtId="3" fontId="75" fillId="17" borderId="2" xfId="25" applyNumberFormat="1" applyFont="1" applyFill="1" applyBorder="1" applyAlignment="1">
      <alignment horizontal="center" vertical="center"/>
    </xf>
    <xf numFmtId="3" fontId="75" fillId="17" borderId="2" xfId="15" applyNumberFormat="1" applyFont="1" applyFill="1" applyBorder="1" applyAlignment="1">
      <alignment horizontal="center" vertical="center"/>
    </xf>
    <xf numFmtId="0" fontId="75" fillId="17" borderId="2" xfId="2" applyFont="1" applyFill="1" applyBorder="1" applyAlignment="1">
      <alignment horizontal="center" vertical="center" wrapText="1"/>
    </xf>
    <xf numFmtId="0" fontId="75" fillId="17" borderId="2" xfId="25" applyFont="1" applyFill="1" applyBorder="1" applyAlignment="1">
      <alignment horizontal="center" vertical="center" wrapText="1"/>
    </xf>
    <xf numFmtId="0" fontId="75" fillId="16" borderId="6" xfId="25" applyFont="1" applyFill="1" applyBorder="1" applyAlignment="1">
      <alignment horizontal="left" vertical="center" wrapText="1"/>
    </xf>
    <xf numFmtId="0" fontId="75" fillId="16" borderId="3" xfId="25" applyFont="1" applyFill="1" applyBorder="1" applyAlignment="1">
      <alignment horizontal="left" vertical="center" wrapText="1"/>
    </xf>
    <xf numFmtId="3" fontId="75" fillId="17" borderId="6" xfId="8" applyNumberFormat="1" applyFont="1" applyFill="1" applyBorder="1" applyAlignment="1">
      <alignment horizontal="left" vertical="center" wrapText="1"/>
    </xf>
    <xf numFmtId="3" fontId="75" fillId="17" borderId="3" xfId="8" applyNumberFormat="1" applyFont="1" applyFill="1" applyBorder="1" applyAlignment="1">
      <alignment horizontal="left" vertical="center" wrapText="1"/>
    </xf>
    <xf numFmtId="10" fontId="59" fillId="17" borderId="6" xfId="19" applyNumberFormat="1" applyFont="1" applyFill="1" applyBorder="1" applyAlignment="1">
      <alignment horizontal="center" vertical="center"/>
    </xf>
    <xf numFmtId="10" fontId="59" fillId="17" borderId="3" xfId="19" applyNumberFormat="1" applyFont="1" applyFill="1" applyBorder="1" applyAlignment="1">
      <alignment horizontal="center" vertical="center"/>
    </xf>
    <xf numFmtId="3" fontId="75" fillId="17" borderId="6" xfId="8" applyNumberFormat="1" applyFont="1" applyFill="1" applyBorder="1" applyAlignment="1">
      <alignment horizontal="center" vertical="center"/>
    </xf>
    <xf numFmtId="3" fontId="75" fillId="17" borderId="3" xfId="8" applyNumberFormat="1" applyFont="1" applyFill="1" applyBorder="1" applyAlignment="1">
      <alignment horizontal="center" vertical="center"/>
    </xf>
    <xf numFmtId="0" fontId="75" fillId="15" borderId="6" xfId="2" applyFont="1" applyFill="1" applyBorder="1" applyAlignment="1">
      <alignment horizontal="center" vertical="center"/>
    </xf>
    <xf numFmtId="0" fontId="75" fillId="15" borderId="3" xfId="2" applyFont="1" applyFill="1" applyBorder="1" applyAlignment="1">
      <alignment horizontal="center" vertical="center"/>
    </xf>
    <xf numFmtId="0" fontId="89" fillId="17" borderId="6" xfId="25" applyFont="1" applyFill="1" applyBorder="1" applyAlignment="1">
      <alignment horizontal="center" vertical="center"/>
    </xf>
    <xf numFmtId="0" fontId="89" fillId="17" borderId="3" xfId="25" applyFont="1" applyFill="1" applyBorder="1" applyAlignment="1">
      <alignment horizontal="center" vertical="center"/>
    </xf>
    <xf numFmtId="0" fontId="75" fillId="17" borderId="6" xfId="25" applyFont="1" applyFill="1" applyBorder="1" applyAlignment="1">
      <alignment horizontal="left" vertical="center" wrapText="1"/>
    </xf>
    <xf numFmtId="0" fontId="75" fillId="17" borderId="3" xfId="25" applyFont="1" applyFill="1" applyBorder="1" applyAlignment="1">
      <alignment horizontal="left" vertical="center" wrapText="1"/>
    </xf>
    <xf numFmtId="3" fontId="75" fillId="16" borderId="6" xfId="3" applyNumberFormat="1" applyFont="1" applyFill="1" applyBorder="1" applyAlignment="1">
      <alignment horizontal="center" vertical="center" wrapText="1"/>
    </xf>
    <xf numFmtId="3" fontId="75" fillId="16" borderId="3" xfId="3" applyNumberFormat="1" applyFont="1" applyFill="1" applyBorder="1" applyAlignment="1">
      <alignment horizontal="center" vertical="center" wrapText="1"/>
    </xf>
    <xf numFmtId="0" fontId="89" fillId="16" borderId="6" xfId="3" applyFont="1" applyFill="1" applyBorder="1" applyAlignment="1">
      <alignment horizontal="center" vertical="center" wrapText="1"/>
    </xf>
    <xf numFmtId="0" fontId="89" fillId="16" borderId="3" xfId="3" applyFont="1" applyFill="1" applyBorder="1" applyAlignment="1">
      <alignment horizontal="center" vertical="center" wrapText="1"/>
    </xf>
    <xf numFmtId="3" fontId="75" fillId="17" borderId="6" xfId="15" applyNumberFormat="1" applyFont="1" applyFill="1" applyBorder="1" applyAlignment="1">
      <alignment horizontal="left" vertical="center" wrapText="1"/>
    </xf>
    <xf numFmtId="3" fontId="75" fillId="17" borderId="3" xfId="15" applyNumberFormat="1" applyFont="1" applyFill="1" applyBorder="1" applyAlignment="1">
      <alignment horizontal="left" vertical="center" wrapText="1"/>
    </xf>
    <xf numFmtId="3" fontId="75" fillId="17" borderId="6" xfId="15" applyNumberFormat="1" applyFont="1" applyFill="1" applyBorder="1" applyAlignment="1">
      <alignment horizontal="center" vertical="center"/>
    </xf>
    <xf numFmtId="3" fontId="75" fillId="17" borderId="3" xfId="15" applyNumberFormat="1" applyFont="1" applyFill="1" applyBorder="1" applyAlignment="1">
      <alignment horizontal="center" vertical="center"/>
    </xf>
    <xf numFmtId="0" fontId="75" fillId="15" borderId="6" xfId="2" applyFont="1" applyFill="1" applyBorder="1" applyAlignment="1">
      <alignment horizontal="center" vertical="center" wrapText="1"/>
    </xf>
    <xf numFmtId="0" fontId="75" fillId="15" borderId="3" xfId="2" applyFont="1" applyFill="1" applyBorder="1" applyAlignment="1">
      <alignment horizontal="center" vertical="center" wrapText="1"/>
    </xf>
    <xf numFmtId="0" fontId="75" fillId="13" borderId="6" xfId="15" applyFont="1" applyBorder="1" applyAlignment="1">
      <alignment horizontal="center" vertical="center" wrapText="1"/>
    </xf>
    <xf numFmtId="0" fontId="75" fillId="13" borderId="3" xfId="15" applyFont="1" applyBorder="1" applyAlignment="1">
      <alignment horizontal="center" vertical="center" wrapText="1"/>
    </xf>
    <xf numFmtId="0" fontId="75" fillId="17" borderId="6" xfId="8" applyFont="1" applyFill="1" applyBorder="1" applyAlignment="1">
      <alignment horizontal="left" vertical="center" wrapText="1"/>
    </xf>
    <xf numFmtId="0" fontId="75" fillId="17" borderId="3" xfId="8" applyFont="1" applyFill="1" applyBorder="1" applyAlignment="1">
      <alignment horizontal="left" vertical="center" wrapText="1"/>
    </xf>
    <xf numFmtId="0" fontId="75" fillId="13" borderId="6" xfId="15" applyFont="1" applyBorder="1" applyAlignment="1">
      <alignment horizontal="left" vertical="center" wrapText="1"/>
    </xf>
    <xf numFmtId="0" fontId="75" fillId="13" borderId="3" xfId="15" applyFont="1" applyBorder="1" applyAlignment="1">
      <alignment horizontal="left" vertical="center" wrapText="1"/>
    </xf>
    <xf numFmtId="0" fontId="75" fillId="15" borderId="22" xfId="2" applyFont="1" applyFill="1" applyBorder="1" applyAlignment="1">
      <alignment horizontal="left" vertical="center" wrapText="1"/>
    </xf>
    <xf numFmtId="0" fontId="75" fillId="15" borderId="23" xfId="2" applyFont="1" applyFill="1" applyBorder="1" applyAlignment="1">
      <alignment horizontal="left" vertical="center" wrapText="1"/>
    </xf>
    <xf numFmtId="0" fontId="75" fillId="15" borderId="20" xfId="2" applyFont="1" applyFill="1" applyBorder="1" applyAlignment="1">
      <alignment horizontal="left" vertical="center" wrapText="1"/>
    </xf>
    <xf numFmtId="0" fontId="75" fillId="15" borderId="24" xfId="2" applyFont="1" applyFill="1" applyBorder="1" applyAlignment="1">
      <alignment horizontal="left" vertical="center" wrapText="1"/>
    </xf>
    <xf numFmtId="0" fontId="75" fillId="17" borderId="6" xfId="25" applyFont="1" applyFill="1" applyBorder="1" applyAlignment="1" applyProtection="1">
      <alignment horizontal="left" vertical="center" wrapText="1"/>
    </xf>
    <xf numFmtId="0" fontId="75" fillId="17" borderId="3" xfId="25" applyFont="1" applyFill="1" applyBorder="1" applyAlignment="1" applyProtection="1">
      <alignment horizontal="left" vertical="center" wrapText="1"/>
    </xf>
    <xf numFmtId="0" fontId="75" fillId="16" borderId="6" xfId="3" applyFont="1" applyFill="1" applyBorder="1" applyAlignment="1">
      <alignment horizontal="left" vertical="center" wrapText="1"/>
    </xf>
    <xf numFmtId="0" fontId="75" fillId="16" borderId="3" xfId="3" applyFont="1" applyFill="1" applyBorder="1" applyAlignment="1">
      <alignment horizontal="left" vertical="center" wrapText="1"/>
    </xf>
    <xf numFmtId="9" fontId="89" fillId="16" borderId="6" xfId="3" applyNumberFormat="1" applyFont="1" applyFill="1" applyBorder="1" applyAlignment="1">
      <alignment horizontal="center" vertical="center" wrapText="1"/>
    </xf>
    <xf numFmtId="9" fontId="89" fillId="16" borderId="3" xfId="3" applyNumberFormat="1" applyFont="1" applyFill="1" applyBorder="1" applyAlignment="1">
      <alignment horizontal="center" vertical="center" wrapText="1"/>
    </xf>
    <xf numFmtId="17" fontId="89" fillId="16" borderId="6" xfId="25" applyNumberFormat="1" applyFont="1" applyFill="1" applyBorder="1" applyAlignment="1">
      <alignment horizontal="left" vertical="center" wrapText="1"/>
    </xf>
    <xf numFmtId="17" fontId="89" fillId="16" borderId="3" xfId="25" applyNumberFormat="1" applyFont="1" applyFill="1" applyBorder="1" applyAlignment="1">
      <alignment horizontal="left" vertical="center" wrapText="1"/>
    </xf>
    <xf numFmtId="17" fontId="89" fillId="16" borderId="6" xfId="2" applyNumberFormat="1" applyFont="1" applyFill="1" applyBorder="1" applyAlignment="1">
      <alignment horizontal="left" vertical="center" wrapText="1"/>
    </xf>
    <xf numFmtId="17" fontId="89" fillId="16" borderId="19" xfId="2" applyNumberFormat="1" applyFont="1" applyFill="1" applyBorder="1" applyAlignment="1">
      <alignment horizontal="left" vertical="center" wrapText="1"/>
    </xf>
    <xf numFmtId="17" fontId="89" fillId="16" borderId="3" xfId="2" applyNumberFormat="1" applyFont="1" applyFill="1" applyBorder="1" applyAlignment="1">
      <alignment horizontal="left" vertical="center" wrapText="1"/>
    </xf>
    <xf numFmtId="4" fontId="75" fillId="17" borderId="6" xfId="15" applyNumberFormat="1" applyFont="1" applyFill="1" applyBorder="1" applyAlignment="1">
      <alignment horizontal="center" vertical="center"/>
    </xf>
    <xf numFmtId="4" fontId="75" fillId="17" borderId="3" xfId="15" applyNumberFormat="1" applyFont="1" applyFill="1" applyBorder="1" applyAlignment="1">
      <alignment horizontal="center" vertical="center"/>
    </xf>
    <xf numFmtId="0" fontId="75" fillId="17" borderId="2" xfId="8" applyFont="1" applyFill="1" applyBorder="1" applyAlignment="1">
      <alignment horizontal="justify" vertical="center" wrapText="1"/>
    </xf>
    <xf numFmtId="4" fontId="75" fillId="17" borderId="2" xfId="15" applyNumberFormat="1" applyFont="1" applyFill="1" applyBorder="1" applyAlignment="1">
      <alignment horizontal="center" vertical="center"/>
    </xf>
    <xf numFmtId="0" fontId="75" fillId="15" borderId="2" xfId="2" applyFont="1" applyFill="1" applyBorder="1" applyAlignment="1">
      <alignment vertical="center" wrapText="1"/>
    </xf>
    <xf numFmtId="0" fontId="75" fillId="17" borderId="2" xfId="8" applyFont="1" applyFill="1" applyBorder="1" applyAlignment="1">
      <alignment horizontal="center" vertical="center"/>
    </xf>
    <xf numFmtId="4" fontId="90" fillId="0" borderId="0" xfId="25" applyNumberFormat="1" applyFont="1" applyBorder="1" applyAlignment="1">
      <alignment horizontal="center" vertical="center"/>
    </xf>
    <xf numFmtId="3" fontId="75" fillId="17" borderId="2" xfId="15" applyNumberFormat="1" applyFont="1" applyFill="1" applyBorder="1" applyAlignment="1">
      <alignment horizontal="justify" vertical="center"/>
    </xf>
    <xf numFmtId="49" fontId="75" fillId="17" borderId="2" xfId="15" applyNumberFormat="1" applyFont="1" applyFill="1" applyBorder="1" applyAlignment="1">
      <alignment horizontal="center" vertical="center"/>
    </xf>
    <xf numFmtId="165" fontId="89" fillId="17" borderId="6" xfId="25" applyNumberFormat="1" applyFont="1" applyFill="1" applyBorder="1" applyAlignment="1" applyProtection="1">
      <alignment horizontal="center" vertical="center"/>
    </xf>
    <xf numFmtId="165" fontId="89" fillId="17" borderId="3" xfId="25" applyNumberFormat="1" applyFont="1" applyFill="1" applyBorder="1" applyAlignment="1" applyProtection="1">
      <alignment horizontal="center" vertical="center"/>
    </xf>
    <xf numFmtId="0" fontId="59" fillId="0" borderId="2" xfId="25" applyFont="1" applyBorder="1" applyAlignment="1">
      <alignment horizontal="left" vertical="center" wrapText="1"/>
    </xf>
    <xf numFmtId="16" fontId="89" fillId="17" borderId="6" xfId="8" applyNumberFormat="1" applyFont="1" applyFill="1" applyBorder="1" applyAlignment="1">
      <alignment horizontal="center" vertical="center"/>
    </xf>
    <xf numFmtId="16" fontId="89" fillId="17" borderId="3" xfId="8" applyNumberFormat="1" applyFont="1" applyFill="1" applyBorder="1" applyAlignment="1">
      <alignment horizontal="center" vertical="center"/>
    </xf>
    <xf numFmtId="0" fontId="89" fillId="17" borderId="6" xfId="25" applyFont="1" applyFill="1" applyBorder="1" applyAlignment="1">
      <alignment horizontal="left" vertical="center" wrapText="1"/>
    </xf>
    <xf numFmtId="0" fontId="89" fillId="17" borderId="3" xfId="25" applyFont="1" applyFill="1" applyBorder="1" applyAlignment="1">
      <alignment horizontal="left" vertical="center" wrapText="1"/>
    </xf>
    <xf numFmtId="0" fontId="75" fillId="17" borderId="6" xfId="25" applyFont="1" applyFill="1" applyBorder="1" applyAlignment="1">
      <alignment horizontal="center" vertical="center"/>
    </xf>
    <xf numFmtId="0" fontId="75" fillId="17" borderId="3" xfId="25" applyFont="1" applyFill="1" applyBorder="1" applyAlignment="1">
      <alignment horizontal="center" vertical="center"/>
    </xf>
    <xf numFmtId="3" fontId="59" fillId="17" borderId="2" xfId="15" applyNumberFormat="1" applyFont="1" applyFill="1" applyBorder="1" applyAlignment="1">
      <alignment horizontal="center" vertical="center"/>
    </xf>
    <xf numFmtId="0" fontId="59" fillId="11" borderId="2" xfId="2" applyFont="1" applyBorder="1" applyAlignment="1">
      <alignment horizontal="left" vertical="center" wrapText="1"/>
    </xf>
    <xf numFmtId="0" fontId="59" fillId="11" borderId="2" xfId="2" applyFont="1" applyBorder="1" applyAlignment="1">
      <alignment horizontal="center" vertical="center"/>
    </xf>
    <xf numFmtId="0" fontId="94" fillId="11" borderId="2" xfId="2" applyFont="1" applyBorder="1" applyAlignment="1">
      <alignment horizontal="left" vertical="center" wrapText="1"/>
    </xf>
    <xf numFmtId="4" fontId="59" fillId="17" borderId="2" xfId="42" applyNumberFormat="1" applyFont="1" applyFill="1" applyBorder="1" applyAlignment="1">
      <alignment horizontal="center" vertical="center"/>
    </xf>
    <xf numFmtId="0" fontId="59" fillId="13" borderId="2" xfId="15" applyFont="1" applyBorder="1" applyAlignment="1">
      <alignment horizontal="left" vertical="center" wrapText="1"/>
    </xf>
    <xf numFmtId="0" fontId="59" fillId="13" borderId="2" xfId="15" applyFont="1" applyBorder="1" applyAlignment="1">
      <alignment horizontal="center" vertical="center"/>
    </xf>
    <xf numFmtId="0" fontId="59" fillId="11" borderId="2" xfId="2" applyFont="1" applyBorder="1" applyAlignment="1">
      <alignment horizontal="center" vertical="center" wrapText="1"/>
    </xf>
    <xf numFmtId="0" fontId="59" fillId="11" borderId="2" xfId="2" applyFont="1" applyBorder="1" applyAlignment="1">
      <alignment horizontal="left" vertical="top" wrapText="1"/>
    </xf>
    <xf numFmtId="0" fontId="59" fillId="12" borderId="2" xfId="3" applyFont="1" applyBorder="1" applyAlignment="1">
      <alignment horizontal="left" vertical="center" wrapText="1"/>
    </xf>
    <xf numFmtId="0" fontId="59" fillId="17" borderId="2" xfId="15" applyFont="1" applyFill="1" applyBorder="1" applyAlignment="1">
      <alignment horizontal="center" vertical="center"/>
    </xf>
    <xf numFmtId="0" fontId="59" fillId="11" borderId="2" xfId="2" applyFont="1" applyBorder="1" applyAlignment="1">
      <alignment horizontal="center" vertical="top" wrapText="1"/>
    </xf>
    <xf numFmtId="0" fontId="59" fillId="11" borderId="2" xfId="2" applyFont="1" applyBorder="1" applyAlignment="1">
      <alignment horizontal="center" vertical="top"/>
    </xf>
    <xf numFmtId="9" fontId="59" fillId="12" borderId="2" xfId="3" applyNumberFormat="1" applyFont="1" applyBorder="1" applyAlignment="1">
      <alignment horizontal="center" vertical="center" wrapText="1"/>
    </xf>
    <xf numFmtId="3" fontId="59" fillId="17" borderId="2" xfId="15" applyNumberFormat="1" applyFont="1" applyFill="1" applyBorder="1" applyAlignment="1">
      <alignment horizontal="left" vertical="center" wrapText="1"/>
    </xf>
    <xf numFmtId="3" fontId="59" fillId="17" borderId="2" xfId="15" applyNumberFormat="1" applyFont="1" applyFill="1" applyBorder="1" applyAlignment="1">
      <alignment horizontal="left" vertical="center"/>
    </xf>
    <xf numFmtId="0" fontId="75" fillId="12" borderId="2" xfId="3" applyFont="1" applyBorder="1" applyAlignment="1">
      <alignment horizontal="center" vertical="center" wrapText="1"/>
    </xf>
    <xf numFmtId="0" fontId="59" fillId="13" borderId="6" xfId="15" applyFont="1" applyBorder="1" applyAlignment="1">
      <alignment horizontal="center" vertical="center"/>
    </xf>
    <xf numFmtId="0" fontId="59" fillId="13" borderId="3" xfId="15" applyFont="1" applyBorder="1" applyAlignment="1">
      <alignment horizontal="center" vertical="center"/>
    </xf>
    <xf numFmtId="0" fontId="59" fillId="13" borderId="6" xfId="15" applyFont="1" applyBorder="1" applyAlignment="1">
      <alignment horizontal="left" vertical="center" wrapText="1"/>
    </xf>
    <xf numFmtId="0" fontId="59" fillId="13" borderId="3" xfId="15" applyFont="1" applyBorder="1" applyAlignment="1">
      <alignment horizontal="left" vertical="center" wrapText="1"/>
    </xf>
    <xf numFmtId="0" fontId="59" fillId="11" borderId="6" xfId="2" applyFont="1" applyBorder="1" applyAlignment="1">
      <alignment horizontal="left" vertical="center" wrapText="1"/>
    </xf>
    <xf numFmtId="0" fontId="59" fillId="11" borderId="3" xfId="2" applyFont="1" applyBorder="1" applyAlignment="1">
      <alignment horizontal="left" vertical="center" wrapText="1"/>
    </xf>
    <xf numFmtId="0" fontId="59" fillId="11" borderId="22" xfId="2" applyFont="1" applyBorder="1" applyAlignment="1">
      <alignment horizontal="left" vertical="center" wrapText="1"/>
    </xf>
    <xf numFmtId="0" fontId="59" fillId="11" borderId="23" xfId="2" applyFont="1" applyBorder="1" applyAlignment="1">
      <alignment horizontal="left" vertical="center" wrapText="1"/>
    </xf>
    <xf numFmtId="0" fontId="59" fillId="11" borderId="20" xfId="2" applyFont="1" applyBorder="1" applyAlignment="1">
      <alignment horizontal="left" vertical="center" wrapText="1"/>
    </xf>
    <xf numFmtId="0" fontId="59" fillId="11" borderId="24" xfId="2" applyFont="1" applyBorder="1" applyAlignment="1">
      <alignment horizontal="left" vertical="center" wrapText="1"/>
    </xf>
    <xf numFmtId="0" fontId="59" fillId="11" borderId="6" xfId="2" applyFont="1" applyBorder="1" applyAlignment="1">
      <alignment horizontal="center" vertical="center"/>
    </xf>
    <xf numFmtId="0" fontId="59" fillId="11" borderId="3" xfId="2" applyFont="1" applyBorder="1" applyAlignment="1">
      <alignment horizontal="center" vertical="center"/>
    </xf>
    <xf numFmtId="9" fontId="59" fillId="12" borderId="6" xfId="3" applyNumberFormat="1" applyFont="1" applyBorder="1" applyAlignment="1">
      <alignment horizontal="center" vertical="center" wrapText="1"/>
    </xf>
    <xf numFmtId="9" fontId="59" fillId="12" borderId="3" xfId="3" applyNumberFormat="1" applyFont="1" applyBorder="1" applyAlignment="1">
      <alignment horizontal="center" vertical="center" wrapText="1"/>
    </xf>
    <xf numFmtId="0" fontId="59" fillId="12" borderId="6" xfId="3" applyFont="1" applyBorder="1" applyAlignment="1">
      <alignment horizontal="left" vertical="center" wrapText="1"/>
    </xf>
    <xf numFmtId="0" fontId="59" fillId="12" borderId="3" xfId="3" applyFont="1" applyBorder="1" applyAlignment="1">
      <alignment horizontal="left" vertical="center" wrapText="1"/>
    </xf>
    <xf numFmtId="0" fontId="59" fillId="11" borderId="6" xfId="2" applyFont="1" applyBorder="1" applyAlignment="1">
      <alignment horizontal="left" vertical="top" wrapText="1"/>
    </xf>
    <xf numFmtId="0" fontId="59" fillId="11" borderId="3" xfId="2" applyFont="1" applyBorder="1" applyAlignment="1">
      <alignment horizontal="left" vertical="top" wrapText="1"/>
    </xf>
    <xf numFmtId="0" fontId="59" fillId="0" borderId="2" xfId="14" applyFont="1" applyFill="1" applyBorder="1" applyAlignment="1">
      <alignment horizontal="left" vertical="center" wrapText="1"/>
    </xf>
    <xf numFmtId="0" fontId="59" fillId="15" borderId="2" xfId="2" applyFont="1" applyFill="1" applyBorder="1" applyAlignment="1">
      <alignment horizontal="center" vertical="top"/>
    </xf>
    <xf numFmtId="0" fontId="59" fillId="15" borderId="2" xfId="2" applyFont="1" applyFill="1" applyBorder="1" applyAlignment="1">
      <alignment horizontal="left" vertical="top" wrapText="1"/>
    </xf>
    <xf numFmtId="0" fontId="59" fillId="17" borderId="6" xfId="15" applyFont="1" applyFill="1" applyBorder="1" applyAlignment="1">
      <alignment horizontal="center" vertical="center"/>
    </xf>
    <xf numFmtId="0" fontId="59" fillId="17" borderId="3" xfId="15" applyFont="1" applyFill="1" applyBorder="1" applyAlignment="1">
      <alignment horizontal="center" vertical="center"/>
    </xf>
    <xf numFmtId="0" fontId="59" fillId="15" borderId="6" xfId="15" applyFont="1" applyFill="1" applyBorder="1" applyAlignment="1">
      <alignment horizontal="center" vertical="center"/>
    </xf>
    <xf numFmtId="0" fontId="59" fillId="15" borderId="3" xfId="15" applyFont="1" applyFill="1" applyBorder="1" applyAlignment="1">
      <alignment horizontal="center" vertical="center"/>
    </xf>
    <xf numFmtId="0" fontId="59" fillId="17" borderId="6" xfId="15" applyFont="1" applyFill="1" applyBorder="1" applyAlignment="1">
      <alignment horizontal="left" vertical="center" wrapText="1"/>
    </xf>
    <xf numFmtId="0" fontId="59" fillId="17" borderId="3" xfId="15" applyFont="1" applyFill="1" applyBorder="1" applyAlignment="1">
      <alignment horizontal="left" vertical="center" wrapText="1"/>
    </xf>
    <xf numFmtId="9" fontId="59" fillId="16" borderId="6" xfId="3" applyNumberFormat="1" applyFont="1" applyFill="1" applyBorder="1" applyAlignment="1">
      <alignment horizontal="center" vertical="center" wrapText="1"/>
    </xf>
    <xf numFmtId="9" fontId="59" fillId="16" borderId="3" xfId="3" applyNumberFormat="1" applyFont="1" applyFill="1" applyBorder="1" applyAlignment="1">
      <alignment horizontal="center" vertical="center" wrapText="1"/>
    </xf>
    <xf numFmtId="0" fontId="59" fillId="16" borderId="6" xfId="15" applyFont="1" applyFill="1" applyBorder="1" applyAlignment="1">
      <alignment horizontal="left" vertical="center" wrapText="1"/>
    </xf>
    <xf numFmtId="0" fontId="59" fillId="16" borderId="3" xfId="15" applyFont="1" applyFill="1" applyBorder="1" applyAlignment="1">
      <alignment horizontal="left" vertical="center" wrapText="1"/>
    </xf>
    <xf numFmtId="0" fontId="77" fillId="0" borderId="2" xfId="14" applyFont="1" applyFill="1" applyBorder="1" applyAlignment="1">
      <alignment horizontal="left" vertical="center"/>
    </xf>
    <xf numFmtId="0" fontId="73" fillId="0" borderId="2" xfId="14" applyFont="1" applyFill="1" applyBorder="1" applyAlignment="1">
      <alignment horizontal="left" vertical="center"/>
    </xf>
    <xf numFmtId="0" fontId="92" fillId="17" borderId="6" xfId="8" applyFont="1" applyFill="1" applyBorder="1" applyAlignment="1">
      <alignment horizontal="left" vertical="center" wrapText="1"/>
    </xf>
    <xf numFmtId="0" fontId="92" fillId="17" borderId="3" xfId="8" applyFont="1" applyFill="1" applyBorder="1" applyAlignment="1">
      <alignment horizontal="left" vertical="center" wrapText="1"/>
    </xf>
    <xf numFmtId="0" fontId="92" fillId="15" borderId="2" xfId="2" applyFont="1" applyFill="1" applyBorder="1" applyAlignment="1">
      <alignment horizontal="center" vertical="top" wrapText="1"/>
    </xf>
    <xf numFmtId="0" fontId="92" fillId="16" borderId="2" xfId="24" applyFont="1" applyFill="1" applyBorder="1" applyAlignment="1">
      <alignment horizontal="center" vertical="center" wrapText="1"/>
    </xf>
    <xf numFmtId="9" fontId="92" fillId="16" borderId="2" xfId="24" applyNumberFormat="1" applyFont="1" applyFill="1" applyBorder="1" applyAlignment="1">
      <alignment horizontal="center" vertical="center" wrapText="1"/>
    </xf>
    <xf numFmtId="0" fontId="92" fillId="17" borderId="2" xfId="8" applyFont="1" applyFill="1" applyBorder="1" applyAlignment="1">
      <alignment horizontal="left" vertical="center" wrapText="1"/>
    </xf>
    <xf numFmtId="0" fontId="59" fillId="17" borderId="2" xfId="8" applyFont="1" applyFill="1" applyBorder="1" applyAlignment="1" applyProtection="1">
      <alignment horizontal="center" vertical="center" wrapText="1"/>
      <protection locked="0"/>
    </xf>
    <xf numFmtId="0" fontId="59" fillId="17" borderId="6" xfId="8" applyFont="1" applyFill="1" applyBorder="1" applyAlignment="1" applyProtection="1">
      <alignment horizontal="center" vertical="center" wrapText="1"/>
      <protection locked="0"/>
    </xf>
    <xf numFmtId="0" fontId="59" fillId="17" borderId="3" xfId="8" applyFont="1" applyFill="1" applyBorder="1" applyAlignment="1" applyProtection="1">
      <alignment horizontal="center" vertical="center" wrapText="1"/>
      <protection locked="0"/>
    </xf>
    <xf numFmtId="0" fontId="92" fillId="15" borderId="2" xfId="2" applyFont="1" applyFill="1" applyBorder="1" applyAlignment="1">
      <alignment horizontal="left" vertical="top" wrapText="1"/>
    </xf>
    <xf numFmtId="0" fontId="92" fillId="16" borderId="2" xfId="24" applyNumberFormat="1" applyFont="1" applyFill="1" applyBorder="1" applyAlignment="1">
      <alignment horizontal="left" vertical="center" wrapText="1"/>
    </xf>
    <xf numFmtId="0" fontId="92" fillId="15" borderId="2" xfId="2" applyFont="1" applyFill="1" applyBorder="1" applyAlignment="1">
      <alignment horizontal="center" vertical="center" wrapText="1"/>
    </xf>
    <xf numFmtId="0" fontId="92" fillId="16" borderId="2" xfId="24" applyFont="1" applyFill="1" applyBorder="1" applyAlignment="1">
      <alignment horizontal="left" vertical="center" wrapText="1"/>
    </xf>
    <xf numFmtId="0" fontId="92" fillId="15" borderId="6" xfId="2" applyFont="1" applyFill="1" applyBorder="1" applyAlignment="1">
      <alignment horizontal="center" vertical="center" wrapText="1"/>
    </xf>
    <xf numFmtId="0" fontId="92" fillId="15" borderId="3" xfId="2" applyFont="1" applyFill="1" applyBorder="1" applyAlignment="1">
      <alignment horizontal="center" vertical="center" wrapText="1"/>
    </xf>
    <xf numFmtId="0" fontId="59" fillId="17" borderId="2" xfId="15" applyFont="1" applyFill="1" applyBorder="1" applyAlignment="1">
      <alignment horizontal="left" vertical="center" wrapText="1"/>
    </xf>
    <xf numFmtId="3" fontId="59" fillId="17" borderId="2" xfId="15" applyNumberFormat="1" applyFont="1" applyFill="1" applyBorder="1" applyAlignment="1">
      <alignment horizontal="center" vertical="center" wrapText="1"/>
    </xf>
    <xf numFmtId="0" fontId="77" fillId="4" borderId="2" xfId="0" applyFont="1" applyFill="1" applyBorder="1" applyAlignment="1">
      <alignment horizontal="left" vertical="center"/>
    </xf>
    <xf numFmtId="0" fontId="42" fillId="0" borderId="0" xfId="0" applyFont="1" applyBorder="1" applyAlignment="1">
      <alignment horizontal="center" vertical="top" wrapText="1"/>
    </xf>
    <xf numFmtId="3" fontId="42" fillId="0" borderId="0" xfId="0" applyNumberFormat="1" applyFont="1" applyBorder="1" applyAlignment="1">
      <alignment horizontal="center" vertical="top" wrapText="1"/>
    </xf>
    <xf numFmtId="0" fontId="50" fillId="0" borderId="0" xfId="2" applyFont="1" applyFill="1" applyBorder="1" applyAlignment="1">
      <alignment horizontal="center" vertical="top" wrapText="1"/>
    </xf>
    <xf numFmtId="0" fontId="59" fillId="17" borderId="2" xfId="9" applyFont="1" applyFill="1" applyBorder="1" applyAlignment="1">
      <alignment horizontal="left" vertical="center" wrapText="1"/>
    </xf>
    <xf numFmtId="0" fontId="19" fillId="0" borderId="21" xfId="0" applyFont="1" applyBorder="1" applyAlignment="1">
      <alignment horizontal="left" vertical="center"/>
    </xf>
    <xf numFmtId="0" fontId="29" fillId="9" borderId="26" xfId="0" applyFont="1" applyFill="1" applyBorder="1" applyAlignment="1">
      <alignment horizontal="center" vertical="center"/>
    </xf>
    <xf numFmtId="0" fontId="29" fillId="9" borderId="0" xfId="0" applyFont="1" applyFill="1" applyBorder="1" applyAlignment="1">
      <alignment horizontal="center" vertical="center"/>
    </xf>
    <xf numFmtId="0" fontId="0" fillId="0" borderId="0" xfId="0" applyAlignment="1"/>
    <xf numFmtId="0" fontId="17" fillId="0" borderId="0" xfId="0" applyFont="1" applyAlignment="1">
      <alignment horizontal="left"/>
    </xf>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xf>
    <xf numFmtId="0" fontId="17" fillId="0" borderId="0" xfId="0" applyFont="1" applyAlignment="1">
      <alignment horizontal="left" wrapText="1"/>
    </xf>
    <xf numFmtId="0" fontId="17" fillId="0" borderId="0" xfId="0" applyFont="1" applyAlignment="1">
      <alignment horizontal="left" vertical="center" wrapText="1"/>
    </xf>
    <xf numFmtId="0" fontId="0" fillId="0" borderId="2" xfId="0" applyBorder="1" applyAlignment="1">
      <alignment horizontal="center" vertical="center"/>
    </xf>
    <xf numFmtId="0" fontId="19" fillId="0" borderId="17" xfId="0" applyFont="1" applyBorder="1" applyAlignment="1">
      <alignment horizontal="left" vertical="center"/>
    </xf>
    <xf numFmtId="0" fontId="24" fillId="3" borderId="27" xfId="0" applyFont="1" applyFill="1" applyBorder="1" applyAlignment="1">
      <alignment horizontal="center" vertical="center" wrapText="1"/>
    </xf>
    <xf numFmtId="0" fontId="24" fillId="3" borderId="28" xfId="0" applyFont="1" applyFill="1" applyBorder="1" applyAlignment="1">
      <alignment horizontal="center" vertical="center" wrapText="1"/>
    </xf>
    <xf numFmtId="0" fontId="0" fillId="0" borderId="29" xfId="0" applyBorder="1" applyAlignment="1">
      <alignment horizontal="center" vertical="center"/>
    </xf>
    <xf numFmtId="0" fontId="0" fillId="0" borderId="4" xfId="0" applyBorder="1" applyAlignment="1">
      <alignment horizontal="center" vertical="center"/>
    </xf>
    <xf numFmtId="0" fontId="29" fillId="9" borderId="7" xfId="0" applyFont="1" applyFill="1" applyBorder="1" applyAlignment="1">
      <alignment horizontal="center" vertical="center"/>
    </xf>
    <xf numFmtId="0" fontId="29" fillId="9" borderId="17" xfId="0" applyFont="1" applyFill="1" applyBorder="1" applyAlignment="1">
      <alignment horizontal="center" vertical="center"/>
    </xf>
    <xf numFmtId="0" fontId="29" fillId="9" borderId="18" xfId="0" applyFont="1" applyFill="1" applyBorder="1" applyAlignment="1">
      <alignment horizontal="center" vertical="center"/>
    </xf>
    <xf numFmtId="0" fontId="18" fillId="3" borderId="6" xfId="0" applyFont="1" applyFill="1" applyBorder="1" applyAlignment="1">
      <alignment horizontal="center" vertical="center" wrapText="1"/>
    </xf>
    <xf numFmtId="0" fontId="18" fillId="3" borderId="19" xfId="0" applyFont="1" applyFill="1" applyBorder="1" applyAlignment="1">
      <alignment horizontal="center" vertical="center" wrapText="1"/>
    </xf>
    <xf numFmtId="0" fontId="18" fillId="3" borderId="19" xfId="0" applyFont="1" applyFill="1" applyBorder="1" applyAlignment="1">
      <alignment horizontal="center" vertical="center"/>
    </xf>
    <xf numFmtId="0" fontId="18" fillId="3" borderId="27" xfId="0" applyFont="1" applyFill="1" applyBorder="1" applyAlignment="1">
      <alignment horizontal="center" vertical="center" wrapText="1"/>
    </xf>
    <xf numFmtId="0" fontId="18" fillId="3" borderId="28" xfId="0" applyFont="1" applyFill="1" applyBorder="1" applyAlignment="1">
      <alignment horizontal="center" vertical="center" wrapText="1"/>
    </xf>
    <xf numFmtId="0" fontId="18" fillId="3" borderId="3" xfId="0" applyFont="1" applyFill="1" applyBorder="1" applyAlignment="1">
      <alignment horizontal="center" vertical="center" wrapText="1"/>
    </xf>
    <xf numFmtId="0" fontId="42" fillId="0" borderId="0" xfId="0" applyFont="1" applyAlignment="1">
      <alignment horizontal="left" vertical="center" wrapText="1"/>
    </xf>
    <xf numFmtId="0" fontId="42" fillId="0" borderId="0" xfId="0" applyFont="1" applyAlignment="1">
      <alignment horizontal="left" wrapText="1"/>
    </xf>
    <xf numFmtId="0" fontId="21" fillId="0" borderId="0" xfId="1" applyFont="1" applyAlignment="1">
      <alignment horizontal="center"/>
    </xf>
    <xf numFmtId="0" fontId="27" fillId="0" borderId="30" xfId="1" applyBorder="1" applyAlignment="1">
      <alignment horizontal="center" vertical="center" wrapText="1"/>
    </xf>
    <xf numFmtId="0" fontId="27" fillId="0" borderId="31" xfId="1" applyBorder="1" applyAlignment="1">
      <alignment horizontal="center" vertical="center"/>
    </xf>
    <xf numFmtId="0" fontId="27" fillId="0" borderId="11" xfId="1" applyBorder="1" applyAlignment="1">
      <alignment horizontal="center" vertical="center"/>
    </xf>
    <xf numFmtId="0" fontId="27" fillId="0" borderId="14" xfId="1" applyBorder="1" applyAlignment="1">
      <alignment horizontal="left" vertical="center"/>
    </xf>
    <xf numFmtId="0" fontId="27" fillId="0" borderId="1" xfId="1" applyBorder="1" applyAlignment="1">
      <alignment horizontal="left" vertical="center"/>
    </xf>
    <xf numFmtId="0" fontId="27" fillId="0" borderId="32" xfId="1" applyBorder="1" applyAlignment="1">
      <alignment horizontal="center" vertical="center"/>
    </xf>
    <xf numFmtId="0" fontId="27" fillId="0" borderId="33" xfId="1" applyBorder="1" applyAlignment="1">
      <alignment horizontal="center" vertical="center"/>
    </xf>
    <xf numFmtId="0" fontId="27" fillId="0" borderId="14" xfId="1" applyBorder="1" applyAlignment="1">
      <alignment horizontal="center" vertical="center"/>
    </xf>
    <xf numFmtId="0" fontId="27" fillId="0" borderId="34" xfId="1" applyBorder="1" applyAlignment="1">
      <alignment horizontal="center" vertical="center"/>
    </xf>
    <xf numFmtId="0" fontId="34" fillId="0" borderId="1" xfId="1" applyFont="1" applyBorder="1" applyAlignment="1">
      <alignment horizontal="center" vertical="center" wrapText="1"/>
    </xf>
    <xf numFmtId="0" fontId="27" fillId="0" borderId="1" xfId="1" applyBorder="1" applyAlignment="1">
      <alignment horizontal="center" vertical="center"/>
    </xf>
    <xf numFmtId="0" fontId="27" fillId="0" borderId="12" xfId="1" applyBorder="1" applyAlignment="1">
      <alignment horizontal="left" vertical="center"/>
    </xf>
    <xf numFmtId="0" fontId="27" fillId="0" borderId="35" xfId="1" applyBorder="1" applyAlignment="1">
      <alignment horizontal="center" vertical="center"/>
    </xf>
    <xf numFmtId="0" fontId="33" fillId="0" borderId="1" xfId="1" applyFont="1" applyBorder="1" applyAlignment="1">
      <alignment horizontal="center" vertical="center" wrapText="1"/>
    </xf>
    <xf numFmtId="0" fontId="27" fillId="0" borderId="12" xfId="1" applyBorder="1" applyAlignment="1">
      <alignment horizontal="center" vertical="center"/>
    </xf>
    <xf numFmtId="0" fontId="34" fillId="0" borderId="14" xfId="1" applyFont="1" applyBorder="1" applyAlignment="1">
      <alignment horizontal="center" vertical="center" wrapText="1"/>
    </xf>
    <xf numFmtId="0" fontId="28" fillId="0" borderId="0" xfId="1" applyFont="1" applyAlignment="1">
      <alignment horizontal="left"/>
    </xf>
  </cellXfs>
  <cellStyles count="45">
    <cellStyle name="Bilješka" xfId="9" builtinId="10"/>
    <cellStyle name="Bilješka 2" xfId="6"/>
    <cellStyle name="Bilješka 2 2" xfId="15"/>
    <cellStyle name="Bilješka 3" xfId="8"/>
    <cellStyle name="Bilješka 4" xfId="10"/>
    <cellStyle name="Bilješka 4 2" xfId="20"/>
    <cellStyle name="Dobro" xfId="13" builtinId="26"/>
    <cellStyle name="Loše" xfId="2" builtinId="27"/>
    <cellStyle name="Neutral 2" xfId="24"/>
    <cellStyle name="Neutralno" xfId="3" builtinId="28"/>
    <cellStyle name="Normal 2" xfId="23"/>
    <cellStyle name="Normal 2 2" xfId="27"/>
    <cellStyle name="Normal 2 2 2" xfId="35"/>
    <cellStyle name="Normal 2 2 2 2" xfId="39"/>
    <cellStyle name="Normal 2 2 2 2 2" xfId="43"/>
    <cellStyle name="Normal 2 2 2 2 3" xfId="44"/>
    <cellStyle name="Normal 2 3" xfId="33"/>
    <cellStyle name="Normal 2 3 2" xfId="34"/>
    <cellStyle name="Normal 3" xfId="25"/>
    <cellStyle name="Normal 4" xfId="26"/>
    <cellStyle name="Normal 4 2" xfId="32"/>
    <cellStyle name="Normal 4 2 2" xfId="12"/>
    <cellStyle name="Normalno" xfId="0" builtinId="0"/>
    <cellStyle name="Normalno 10" xfId="41"/>
    <cellStyle name="Normalno 2" xfId="4"/>
    <cellStyle name="Normalno 2 2" xfId="18"/>
    <cellStyle name="Normalno 2 2 2" xfId="30"/>
    <cellStyle name="Normalno 2 3" xfId="28"/>
    <cellStyle name="Normalno 3" xfId="5"/>
    <cellStyle name="Normalno 3 2" xfId="14"/>
    <cellStyle name="Normalno 4" xfId="7"/>
    <cellStyle name="Normalno 5" xfId="16"/>
    <cellStyle name="Normalno 5 2" xfId="22"/>
    <cellStyle name="Normalno 5 2 2" xfId="31"/>
    <cellStyle name="Normalno 5 3" xfId="29"/>
    <cellStyle name="Normalno 6" xfId="36"/>
    <cellStyle name="Normalno 7" xfId="37"/>
    <cellStyle name="Normalno 8" xfId="38"/>
    <cellStyle name="Normalno 9" xfId="40"/>
    <cellStyle name="Note 2" xfId="19"/>
    <cellStyle name="Obično_Prilog 5" xfId="1"/>
    <cellStyle name="Percent 2" xfId="21"/>
    <cellStyle name="Postotak" xfId="42" builtinId="5"/>
    <cellStyle name="Postotak 2" xfId="17"/>
    <cellStyle name="TableStyleLight1" xfId="11"/>
  </cellStyles>
  <dxfs count="0"/>
  <tableStyles count="0" defaultTableStyle="TableStyleMedium2" defaultPivotStyle="PivotStyleLight16"/>
  <colors>
    <mruColors>
      <color rgb="FF85BD7D"/>
      <color rgb="FFFFEB9C"/>
      <color rgb="FFFFFFCC"/>
      <color rgb="FFFFC7CE"/>
      <color rgb="FFC5D9F1"/>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21.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8"/>
  <sheetViews>
    <sheetView workbookViewId="0">
      <selection activeCell="A48" sqref="A48"/>
    </sheetView>
  </sheetViews>
  <sheetFormatPr defaultColWidth="11.42578125" defaultRowHeight="12.75" x14ac:dyDescent="0.2"/>
  <cols>
    <col min="1" max="1" width="179.85546875" style="71" customWidth="1"/>
    <col min="2" max="16384" width="11.42578125" style="71"/>
  </cols>
  <sheetData>
    <row r="1" spans="1:1" x14ac:dyDescent="0.2">
      <c r="A1" s="73" t="s">
        <v>107</v>
      </c>
    </row>
    <row r="2" spans="1:1" x14ac:dyDescent="0.2">
      <c r="A2" s="72" t="s">
        <v>97</v>
      </c>
    </row>
    <row r="3" spans="1:1" ht="51" x14ac:dyDescent="0.2">
      <c r="A3" s="72" t="s">
        <v>112</v>
      </c>
    </row>
    <row r="4" spans="1:1" ht="25.5" x14ac:dyDescent="0.2">
      <c r="A4" s="72" t="s">
        <v>109</v>
      </c>
    </row>
    <row r="5" spans="1:1" ht="25.5" x14ac:dyDescent="0.2">
      <c r="A5" s="72" t="s">
        <v>110</v>
      </c>
    </row>
    <row r="6" spans="1:1" ht="25.5" x14ac:dyDescent="0.2">
      <c r="A6" s="72" t="s">
        <v>111</v>
      </c>
    </row>
    <row r="7" spans="1:1" ht="25.5" x14ac:dyDescent="0.2">
      <c r="A7" s="72" t="s">
        <v>98</v>
      </c>
    </row>
    <row r="8" spans="1:1" x14ac:dyDescent="0.2">
      <c r="A8" s="72" t="s">
        <v>99</v>
      </c>
    </row>
    <row r="10" spans="1:1" x14ac:dyDescent="0.2">
      <c r="A10" s="73" t="s">
        <v>100</v>
      </c>
    </row>
    <row r="11" spans="1:1" ht="25.5" x14ac:dyDescent="0.2">
      <c r="A11" s="72" t="s">
        <v>101</v>
      </c>
    </row>
    <row r="12" spans="1:1" x14ac:dyDescent="0.2">
      <c r="A12" s="72" t="s">
        <v>102</v>
      </c>
    </row>
    <row r="13" spans="1:1" x14ac:dyDescent="0.2">
      <c r="A13" s="72" t="s">
        <v>103</v>
      </c>
    </row>
    <row r="14" spans="1:1" x14ac:dyDescent="0.2">
      <c r="A14" s="72" t="s">
        <v>108</v>
      </c>
    </row>
    <row r="15" spans="1:1" ht="25.5" x14ac:dyDescent="0.2">
      <c r="A15" s="72" t="s">
        <v>104</v>
      </c>
    </row>
    <row r="16" spans="1:1" x14ac:dyDescent="0.2">
      <c r="A16" s="72" t="s">
        <v>105</v>
      </c>
    </row>
    <row r="17" spans="1:1" ht="25.5" x14ac:dyDescent="0.2">
      <c r="A17" s="72" t="s">
        <v>106</v>
      </c>
    </row>
    <row r="19" spans="1:1" x14ac:dyDescent="0.2">
      <c r="A19" s="75" t="s">
        <v>118</v>
      </c>
    </row>
    <row r="20" spans="1:1" ht="63.75" x14ac:dyDescent="0.2">
      <c r="A20" s="74" t="s">
        <v>119</v>
      </c>
    </row>
    <row r="21" spans="1:1" ht="38.25" x14ac:dyDescent="0.2">
      <c r="A21" s="74" t="s">
        <v>120</v>
      </c>
    </row>
    <row r="22" spans="1:1" ht="25.5" x14ac:dyDescent="0.2">
      <c r="A22" s="74" t="s">
        <v>121</v>
      </c>
    </row>
    <row r="23" spans="1:1" ht="25.5" x14ac:dyDescent="0.2">
      <c r="A23" s="74" t="s">
        <v>122</v>
      </c>
    </row>
    <row r="24" spans="1:1" x14ac:dyDescent="0.2">
      <c r="A24" s="74" t="s">
        <v>123</v>
      </c>
    </row>
    <row r="25" spans="1:1" ht="25.5" x14ac:dyDescent="0.2">
      <c r="A25" s="74" t="s">
        <v>125</v>
      </c>
    </row>
    <row r="26" spans="1:1" ht="25.5" x14ac:dyDescent="0.2">
      <c r="A26" s="74" t="s">
        <v>126</v>
      </c>
    </row>
    <row r="27" spans="1:1" ht="63.75" x14ac:dyDescent="0.2">
      <c r="A27" s="74" t="s">
        <v>124</v>
      </c>
    </row>
    <row r="28" spans="1:1" ht="25.5" x14ac:dyDescent="0.2">
      <c r="A28" s="74" t="s">
        <v>127</v>
      </c>
    </row>
    <row r="29" spans="1:1" x14ac:dyDescent="0.2">
      <c r="A29" s="74" t="s">
        <v>128</v>
      </c>
    </row>
    <row r="31" spans="1:1" x14ac:dyDescent="0.2">
      <c r="A31" s="76" t="s">
        <v>146</v>
      </c>
    </row>
    <row r="32" spans="1:1" x14ac:dyDescent="0.2">
      <c r="A32" s="71" t="s">
        <v>129</v>
      </c>
    </row>
    <row r="33" spans="1:1" ht="25.5" x14ac:dyDescent="0.2">
      <c r="A33" s="74" t="s">
        <v>130</v>
      </c>
    </row>
    <row r="34" spans="1:1" ht="25.5" x14ac:dyDescent="0.2">
      <c r="A34" s="74" t="s">
        <v>131</v>
      </c>
    </row>
    <row r="35" spans="1:1" ht="25.5" x14ac:dyDescent="0.2">
      <c r="A35" s="74" t="s">
        <v>132</v>
      </c>
    </row>
    <row r="36" spans="1:1" x14ac:dyDescent="0.2">
      <c r="A36" s="74" t="s">
        <v>133</v>
      </c>
    </row>
    <row r="37" spans="1:1" ht="25.5" x14ac:dyDescent="0.2">
      <c r="A37" s="74" t="s">
        <v>134</v>
      </c>
    </row>
    <row r="38" spans="1:1" ht="25.5" x14ac:dyDescent="0.2">
      <c r="A38" s="74" t="s">
        <v>135</v>
      </c>
    </row>
    <row r="39" spans="1:1" ht="25.5" x14ac:dyDescent="0.2">
      <c r="A39" s="74" t="s">
        <v>136</v>
      </c>
    </row>
    <row r="40" spans="1:1" ht="25.5" x14ac:dyDescent="0.2">
      <c r="A40" s="74" t="s">
        <v>137</v>
      </c>
    </row>
    <row r="41" spans="1:1" x14ac:dyDescent="0.2">
      <c r="A41" s="74" t="s">
        <v>138</v>
      </c>
    </row>
    <row r="42" spans="1:1" ht="25.5" x14ac:dyDescent="0.2">
      <c r="A42" s="74" t="s">
        <v>139</v>
      </c>
    </row>
    <row r="43" spans="1:1" x14ac:dyDescent="0.2">
      <c r="A43" s="74" t="s">
        <v>140</v>
      </c>
    </row>
    <row r="44" spans="1:1" ht="25.5" x14ac:dyDescent="0.2">
      <c r="A44" s="74" t="s">
        <v>141</v>
      </c>
    </row>
    <row r="45" spans="1:1" ht="25.5" x14ac:dyDescent="0.2">
      <c r="A45" s="74" t="s">
        <v>142</v>
      </c>
    </row>
    <row r="46" spans="1:1" ht="51" x14ac:dyDescent="0.2">
      <c r="A46" s="74" t="s">
        <v>143</v>
      </c>
    </row>
    <row r="47" spans="1:1" ht="38.25" x14ac:dyDescent="0.2">
      <c r="A47" s="74" t="s">
        <v>144</v>
      </c>
    </row>
    <row r="48" spans="1:1" ht="25.5" x14ac:dyDescent="0.2">
      <c r="A48" s="74" t="s">
        <v>145</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35"/>
  <sheetViews>
    <sheetView view="pageBreakPreview" zoomScale="70" zoomScaleNormal="70" zoomScaleSheetLayoutView="70" workbookViewId="0">
      <selection activeCell="L4" sqref="L4:L6"/>
    </sheetView>
  </sheetViews>
  <sheetFormatPr defaultColWidth="8.85546875" defaultRowHeight="12.75" x14ac:dyDescent="0.2"/>
  <cols>
    <col min="1" max="1" width="11.7109375" style="81" customWidth="1"/>
    <col min="2" max="2" width="35.7109375" style="81" customWidth="1"/>
    <col min="3" max="4" width="20.7109375" style="81" customWidth="1"/>
    <col min="5" max="5" width="22.7109375" style="81" customWidth="1"/>
    <col min="6" max="6" width="50.7109375" style="157" customWidth="1"/>
    <col min="7" max="9" width="22.7109375" style="81" customWidth="1"/>
    <col min="10" max="10" width="22.7109375" style="157" customWidth="1"/>
    <col min="11" max="11" width="42.7109375" style="81" customWidth="1"/>
    <col min="12" max="12" width="24.7109375" style="81" customWidth="1"/>
    <col min="13" max="13" width="22.7109375" style="81" customWidth="1"/>
    <col min="14" max="15" width="25.7109375" style="81" customWidth="1"/>
    <col min="16" max="16" width="25.7109375" style="157" customWidth="1"/>
    <col min="17" max="17" width="20.7109375" style="81" customWidth="1"/>
    <col min="18" max="18" width="49.7109375" style="81" customWidth="1"/>
    <col min="19" max="20" width="8.85546875" style="81" customWidth="1"/>
    <col min="21" max="21" width="15.28515625" style="81" customWidth="1"/>
    <col min="22" max="22" width="38.85546875" style="81" customWidth="1"/>
    <col min="23" max="23" width="24.85546875" style="81" customWidth="1"/>
    <col min="24" max="24" width="25.42578125" style="81" customWidth="1"/>
    <col min="25" max="16384" width="8.85546875" style="81"/>
  </cols>
  <sheetData>
    <row r="1" spans="1:24" s="223" customFormat="1" ht="33.75" customHeight="1" x14ac:dyDescent="0.35">
      <c r="A1" s="466" t="s">
        <v>1003</v>
      </c>
      <c r="B1" s="466"/>
      <c r="C1" s="466"/>
      <c r="D1" s="466"/>
      <c r="E1" s="466"/>
      <c r="F1" s="466"/>
      <c r="G1" s="466"/>
      <c r="H1" s="466"/>
      <c r="I1" s="466"/>
      <c r="J1" s="466"/>
      <c r="K1" s="466"/>
      <c r="L1" s="466"/>
      <c r="M1" s="466"/>
      <c r="N1" s="466"/>
      <c r="O1" s="466"/>
      <c r="P1" s="466"/>
      <c r="Q1" s="466"/>
      <c r="R1" s="466"/>
    </row>
    <row r="2" spans="1:24" s="138" customFormat="1" ht="33.75" customHeight="1" x14ac:dyDescent="0.3">
      <c r="A2" s="465" t="s">
        <v>998</v>
      </c>
      <c r="B2" s="465"/>
      <c r="C2" s="465"/>
      <c r="D2" s="465"/>
      <c r="E2" s="465"/>
      <c r="F2" s="465"/>
      <c r="G2" s="465"/>
      <c r="H2" s="465"/>
      <c r="I2" s="465"/>
      <c r="J2" s="465"/>
      <c r="K2" s="465"/>
      <c r="L2" s="465"/>
      <c r="M2" s="465"/>
      <c r="N2" s="465"/>
      <c r="O2" s="465"/>
      <c r="P2" s="465"/>
      <c r="Q2" s="465"/>
      <c r="R2" s="465"/>
    </row>
    <row r="3" spans="1:24" s="162" customFormat="1" ht="120" customHeight="1" x14ac:dyDescent="0.3">
      <c r="A3" s="161" t="s">
        <v>252</v>
      </c>
      <c r="B3" s="161" t="s">
        <v>69</v>
      </c>
      <c r="C3" s="453" t="s">
        <v>179</v>
      </c>
      <c r="D3" s="453"/>
      <c r="E3" s="161" t="s">
        <v>178</v>
      </c>
      <c r="F3" s="161" t="s">
        <v>991</v>
      </c>
      <c r="G3" s="161" t="s">
        <v>154</v>
      </c>
      <c r="H3" s="161" t="s">
        <v>160</v>
      </c>
      <c r="I3" s="161" t="s">
        <v>161</v>
      </c>
      <c r="J3" s="161" t="s">
        <v>1270</v>
      </c>
      <c r="K3" s="161" t="s">
        <v>156</v>
      </c>
      <c r="L3" s="161" t="s">
        <v>155</v>
      </c>
      <c r="M3" s="161" t="s">
        <v>157</v>
      </c>
      <c r="N3" s="161" t="s">
        <v>1011</v>
      </c>
      <c r="O3" s="161" t="s">
        <v>1010</v>
      </c>
      <c r="P3" s="161" t="s">
        <v>993</v>
      </c>
      <c r="Q3" s="161" t="s">
        <v>994</v>
      </c>
      <c r="R3" s="161" t="s">
        <v>995</v>
      </c>
      <c r="U3" s="264"/>
    </row>
    <row r="4" spans="1:24" s="138" customFormat="1" ht="409.5" customHeight="1" x14ac:dyDescent="0.3">
      <c r="A4" s="454">
        <v>37</v>
      </c>
      <c r="B4" s="455" t="s">
        <v>366</v>
      </c>
      <c r="C4" s="455" t="s">
        <v>336</v>
      </c>
      <c r="D4" s="455"/>
      <c r="E4" s="455" t="s">
        <v>176</v>
      </c>
      <c r="F4" s="455" t="s">
        <v>1239</v>
      </c>
      <c r="G4" s="457" t="s">
        <v>368</v>
      </c>
      <c r="H4" s="458" t="s">
        <v>293</v>
      </c>
      <c r="I4" s="632" t="s">
        <v>806</v>
      </c>
      <c r="J4" s="632" t="s">
        <v>806</v>
      </c>
      <c r="K4" s="633" t="s">
        <v>670</v>
      </c>
      <c r="L4" s="633" t="s">
        <v>176</v>
      </c>
      <c r="M4" s="634" t="s">
        <v>749</v>
      </c>
      <c r="N4" s="532" t="s">
        <v>337</v>
      </c>
      <c r="O4" s="612">
        <v>3625436.16</v>
      </c>
      <c r="P4" s="610">
        <v>3625436.16</v>
      </c>
      <c r="Q4" s="610">
        <f t="shared" ref="Q4:Q9" si="0">P4/O4*100</f>
        <v>100</v>
      </c>
      <c r="R4" s="635"/>
      <c r="U4" s="267"/>
      <c r="V4" s="631"/>
      <c r="W4" s="631"/>
      <c r="X4" s="137"/>
    </row>
    <row r="5" spans="1:24" s="138" customFormat="1" ht="409.5" customHeight="1" x14ac:dyDescent="0.3">
      <c r="A5" s="454"/>
      <c r="B5" s="455"/>
      <c r="C5" s="455"/>
      <c r="D5" s="455"/>
      <c r="E5" s="455"/>
      <c r="F5" s="455"/>
      <c r="G5" s="457"/>
      <c r="H5" s="458"/>
      <c r="I5" s="632"/>
      <c r="J5" s="632"/>
      <c r="K5" s="633"/>
      <c r="L5" s="633"/>
      <c r="M5" s="634"/>
      <c r="N5" s="534"/>
      <c r="O5" s="613"/>
      <c r="P5" s="611"/>
      <c r="Q5" s="611"/>
      <c r="R5" s="635"/>
      <c r="U5" s="267"/>
      <c r="V5" s="164"/>
      <c r="W5" s="164"/>
      <c r="X5" s="137"/>
    </row>
    <row r="6" spans="1:24" s="138" customFormat="1" ht="337.5" customHeight="1" x14ac:dyDescent="0.3">
      <c r="A6" s="454"/>
      <c r="B6" s="455"/>
      <c r="C6" s="455"/>
      <c r="D6" s="455"/>
      <c r="E6" s="455"/>
      <c r="F6" s="455"/>
      <c r="G6" s="457"/>
      <c r="H6" s="458"/>
      <c r="I6" s="632"/>
      <c r="J6" s="632"/>
      <c r="K6" s="633"/>
      <c r="L6" s="633"/>
      <c r="M6" s="634"/>
      <c r="N6" s="195" t="s">
        <v>338</v>
      </c>
      <c r="O6" s="265">
        <v>179158.79</v>
      </c>
      <c r="P6" s="266">
        <v>179158.79</v>
      </c>
      <c r="Q6" s="266">
        <f t="shared" si="0"/>
        <v>100</v>
      </c>
      <c r="R6" s="635"/>
      <c r="U6" s="267"/>
      <c r="W6" s="139"/>
      <c r="X6" s="140"/>
    </row>
    <row r="7" spans="1:24" s="138" customFormat="1" ht="187.5" customHeight="1" x14ac:dyDescent="0.3">
      <c r="A7" s="454"/>
      <c r="B7" s="455"/>
      <c r="C7" s="455"/>
      <c r="D7" s="455"/>
      <c r="E7" s="455"/>
      <c r="F7" s="455" t="s">
        <v>1240</v>
      </c>
      <c r="G7" s="457" t="s">
        <v>367</v>
      </c>
      <c r="H7" s="458" t="s">
        <v>293</v>
      </c>
      <c r="I7" s="632" t="s">
        <v>800</v>
      </c>
      <c r="J7" s="632" t="s">
        <v>800</v>
      </c>
      <c r="K7" s="633" t="s">
        <v>671</v>
      </c>
      <c r="L7" s="633" t="s">
        <v>176</v>
      </c>
      <c r="M7" s="634" t="s">
        <v>749</v>
      </c>
      <c r="N7" s="195" t="s">
        <v>338</v>
      </c>
      <c r="O7" s="265">
        <v>20967833.27</v>
      </c>
      <c r="P7" s="266">
        <v>20967833.27</v>
      </c>
      <c r="Q7" s="266">
        <f t="shared" si="0"/>
        <v>100</v>
      </c>
      <c r="R7" s="635"/>
      <c r="U7" s="267"/>
      <c r="W7" s="139"/>
      <c r="X7" s="140"/>
    </row>
    <row r="8" spans="1:24" s="138" customFormat="1" ht="156" customHeight="1" x14ac:dyDescent="0.3">
      <c r="A8" s="454"/>
      <c r="B8" s="455"/>
      <c r="C8" s="455"/>
      <c r="D8" s="455"/>
      <c r="E8" s="455"/>
      <c r="F8" s="455"/>
      <c r="G8" s="457"/>
      <c r="H8" s="458"/>
      <c r="I8" s="632"/>
      <c r="J8" s="632"/>
      <c r="K8" s="633"/>
      <c r="L8" s="633"/>
      <c r="M8" s="634"/>
      <c r="N8" s="195" t="s">
        <v>337</v>
      </c>
      <c r="O8" s="265">
        <v>4133106.56</v>
      </c>
      <c r="P8" s="266">
        <v>4133106.56</v>
      </c>
      <c r="Q8" s="266">
        <f t="shared" si="0"/>
        <v>100</v>
      </c>
      <c r="R8" s="635"/>
      <c r="U8" s="267"/>
    </row>
    <row r="9" spans="1:24" s="138" customFormat="1" ht="197.25" customHeight="1" x14ac:dyDescent="0.3">
      <c r="A9" s="454"/>
      <c r="B9" s="455"/>
      <c r="C9" s="455"/>
      <c r="D9" s="455"/>
      <c r="E9" s="455"/>
      <c r="F9" s="213" t="s">
        <v>1241</v>
      </c>
      <c r="G9" s="200" t="s">
        <v>672</v>
      </c>
      <c r="H9" s="192" t="s">
        <v>293</v>
      </c>
      <c r="I9" s="268" t="s">
        <v>765</v>
      </c>
      <c r="J9" s="268" t="s">
        <v>765</v>
      </c>
      <c r="K9" s="187" t="s">
        <v>673</v>
      </c>
      <c r="L9" s="187" t="s">
        <v>176</v>
      </c>
      <c r="M9" s="269" t="s">
        <v>749</v>
      </c>
      <c r="N9" s="195" t="s">
        <v>338</v>
      </c>
      <c r="O9" s="265">
        <v>250303.94</v>
      </c>
      <c r="P9" s="266">
        <v>250303.94</v>
      </c>
      <c r="Q9" s="266">
        <f t="shared" si="0"/>
        <v>100</v>
      </c>
      <c r="R9" s="270"/>
      <c r="U9" s="267"/>
      <c r="W9" s="139"/>
      <c r="X9" s="140"/>
    </row>
    <row r="10" spans="1:24" s="138" customFormat="1" ht="330" customHeight="1" x14ac:dyDescent="0.3">
      <c r="A10" s="454"/>
      <c r="B10" s="455"/>
      <c r="C10" s="455"/>
      <c r="D10" s="455"/>
      <c r="E10" s="455"/>
      <c r="F10" s="518" t="s">
        <v>1242</v>
      </c>
      <c r="G10" s="515" t="s">
        <v>736</v>
      </c>
      <c r="H10" s="535" t="s">
        <v>682</v>
      </c>
      <c r="I10" s="512" t="s">
        <v>979</v>
      </c>
      <c r="J10" s="512" t="s">
        <v>890</v>
      </c>
      <c r="K10" s="616" t="s">
        <v>982</v>
      </c>
      <c r="L10" s="616" t="s">
        <v>176</v>
      </c>
      <c r="M10" s="627" t="s">
        <v>749</v>
      </c>
      <c r="N10" s="532" t="s">
        <v>737</v>
      </c>
      <c r="O10" s="612">
        <v>127490474</v>
      </c>
      <c r="P10" s="610">
        <v>127479449.02</v>
      </c>
      <c r="Q10" s="610">
        <f>P10/O10*100</f>
        <v>99.991352310761656</v>
      </c>
      <c r="R10" s="612"/>
      <c r="U10" s="267"/>
      <c r="W10" s="139"/>
      <c r="X10" s="140"/>
    </row>
    <row r="11" spans="1:24" s="138" customFormat="1" ht="409.5" customHeight="1" x14ac:dyDescent="0.3">
      <c r="A11" s="454"/>
      <c r="B11" s="455"/>
      <c r="C11" s="455"/>
      <c r="D11" s="455"/>
      <c r="E11" s="455"/>
      <c r="F11" s="520"/>
      <c r="G11" s="517"/>
      <c r="H11" s="537"/>
      <c r="I11" s="514"/>
      <c r="J11" s="514"/>
      <c r="K11" s="617"/>
      <c r="L11" s="617"/>
      <c r="M11" s="628"/>
      <c r="N11" s="534"/>
      <c r="O11" s="613"/>
      <c r="P11" s="611"/>
      <c r="Q11" s="611"/>
      <c r="R11" s="613"/>
      <c r="U11" s="267"/>
      <c r="W11" s="139"/>
      <c r="X11" s="140"/>
    </row>
    <row r="12" spans="1:24" s="138" customFormat="1" ht="289.5" customHeight="1" x14ac:dyDescent="0.3">
      <c r="A12" s="454"/>
      <c r="B12" s="455"/>
      <c r="C12" s="455"/>
      <c r="D12" s="455"/>
      <c r="E12" s="455"/>
      <c r="F12" s="213" t="s">
        <v>1243</v>
      </c>
      <c r="G12" s="271" t="s">
        <v>801</v>
      </c>
      <c r="H12" s="268" t="s">
        <v>709</v>
      </c>
      <c r="I12" s="268" t="s">
        <v>756</v>
      </c>
      <c r="J12" s="268" t="s">
        <v>806</v>
      </c>
      <c r="K12" s="272" t="s">
        <v>802</v>
      </c>
      <c r="L12" s="272" t="s">
        <v>176</v>
      </c>
      <c r="M12" s="269" t="s">
        <v>749</v>
      </c>
      <c r="N12" s="195" t="s">
        <v>803</v>
      </c>
      <c r="O12" s="273">
        <v>803750</v>
      </c>
      <c r="P12" s="274">
        <v>803750</v>
      </c>
      <c r="Q12" s="266">
        <f t="shared" ref="Q12:Q29" si="1">P12/O12*100</f>
        <v>100</v>
      </c>
      <c r="R12" s="275"/>
      <c r="U12" s="267"/>
    </row>
    <row r="13" spans="1:24" s="138" customFormat="1" ht="300.75" customHeight="1" x14ac:dyDescent="0.3">
      <c r="A13" s="195">
        <v>38</v>
      </c>
      <c r="B13" s="213" t="s">
        <v>984</v>
      </c>
      <c r="C13" s="455" t="s">
        <v>504</v>
      </c>
      <c r="D13" s="455"/>
      <c r="E13" s="213" t="s">
        <v>176</v>
      </c>
      <c r="F13" s="276" t="s">
        <v>1244</v>
      </c>
      <c r="G13" s="200" t="s">
        <v>674</v>
      </c>
      <c r="H13" s="192" t="s">
        <v>293</v>
      </c>
      <c r="I13" s="268" t="s">
        <v>804</v>
      </c>
      <c r="J13" s="268" t="s">
        <v>804</v>
      </c>
      <c r="K13" s="187" t="s">
        <v>675</v>
      </c>
      <c r="L13" s="187" t="s">
        <v>176</v>
      </c>
      <c r="M13" s="269" t="s">
        <v>749</v>
      </c>
      <c r="N13" s="195" t="s">
        <v>337</v>
      </c>
      <c r="O13" s="265">
        <v>7657</v>
      </c>
      <c r="P13" s="266">
        <v>7657</v>
      </c>
      <c r="Q13" s="266">
        <f t="shared" si="1"/>
        <v>100</v>
      </c>
      <c r="R13" s="265"/>
      <c r="U13" s="267"/>
    </row>
    <row r="14" spans="1:24" s="138" customFormat="1" ht="248.25" customHeight="1" x14ac:dyDescent="0.3">
      <c r="A14" s="195">
        <v>39</v>
      </c>
      <c r="B14" s="191" t="s">
        <v>411</v>
      </c>
      <c r="C14" s="455" t="s">
        <v>412</v>
      </c>
      <c r="D14" s="623"/>
      <c r="E14" s="191" t="s">
        <v>176</v>
      </c>
      <c r="F14" s="191" t="s">
        <v>1245</v>
      </c>
      <c r="G14" s="200" t="s">
        <v>413</v>
      </c>
      <c r="H14" s="192" t="s">
        <v>293</v>
      </c>
      <c r="I14" s="268" t="s">
        <v>980</v>
      </c>
      <c r="J14" s="268" t="s">
        <v>1046</v>
      </c>
      <c r="K14" s="187" t="s">
        <v>676</v>
      </c>
      <c r="L14" s="187" t="s">
        <v>176</v>
      </c>
      <c r="M14" s="269" t="s">
        <v>749</v>
      </c>
      <c r="N14" s="195" t="s">
        <v>337</v>
      </c>
      <c r="O14" s="265">
        <v>11794.28</v>
      </c>
      <c r="P14" s="266">
        <v>11794.28</v>
      </c>
      <c r="Q14" s="266">
        <f t="shared" si="1"/>
        <v>100</v>
      </c>
      <c r="R14" s="270"/>
      <c r="U14" s="267"/>
    </row>
    <row r="15" spans="1:24" s="138" customFormat="1" ht="408.75" customHeight="1" x14ac:dyDescent="0.3">
      <c r="A15" s="608">
        <v>40</v>
      </c>
      <c r="B15" s="518" t="s">
        <v>677</v>
      </c>
      <c r="C15" s="618" t="s">
        <v>678</v>
      </c>
      <c r="D15" s="619"/>
      <c r="E15" s="518" t="s">
        <v>176</v>
      </c>
      <c r="F15" s="518" t="s">
        <v>1246</v>
      </c>
      <c r="G15" s="515" t="s">
        <v>340</v>
      </c>
      <c r="H15" s="535" t="s">
        <v>293</v>
      </c>
      <c r="I15" s="512" t="s">
        <v>806</v>
      </c>
      <c r="J15" s="512" t="s">
        <v>806</v>
      </c>
      <c r="K15" s="616" t="s">
        <v>362</v>
      </c>
      <c r="L15" s="616" t="s">
        <v>176</v>
      </c>
      <c r="M15" s="627" t="s">
        <v>749</v>
      </c>
      <c r="N15" s="532" t="s">
        <v>341</v>
      </c>
      <c r="O15" s="612">
        <v>2375000</v>
      </c>
      <c r="P15" s="610">
        <v>1704212.16</v>
      </c>
      <c r="Q15" s="610">
        <f>P15/O15*100</f>
        <v>71.756301473684204</v>
      </c>
      <c r="R15" s="625" t="s">
        <v>1081</v>
      </c>
      <c r="U15" s="267"/>
    </row>
    <row r="16" spans="1:24" s="138" customFormat="1" ht="408.75" customHeight="1" x14ac:dyDescent="0.3">
      <c r="A16" s="609"/>
      <c r="B16" s="520"/>
      <c r="C16" s="620"/>
      <c r="D16" s="621"/>
      <c r="E16" s="520"/>
      <c r="F16" s="520"/>
      <c r="G16" s="517"/>
      <c r="H16" s="537"/>
      <c r="I16" s="514"/>
      <c r="J16" s="514"/>
      <c r="K16" s="617"/>
      <c r="L16" s="617"/>
      <c r="M16" s="628"/>
      <c r="N16" s="534"/>
      <c r="O16" s="613"/>
      <c r="P16" s="611"/>
      <c r="Q16" s="611"/>
      <c r="R16" s="626"/>
      <c r="U16" s="267"/>
    </row>
    <row r="17" spans="1:21" s="138" customFormat="1" ht="118.5" customHeight="1" x14ac:dyDescent="0.3">
      <c r="A17" s="467">
        <v>41</v>
      </c>
      <c r="B17" s="455" t="s">
        <v>363</v>
      </c>
      <c r="C17" s="455" t="s">
        <v>342</v>
      </c>
      <c r="D17" s="455"/>
      <c r="E17" s="455" t="s">
        <v>176</v>
      </c>
      <c r="F17" s="455" t="s">
        <v>1247</v>
      </c>
      <c r="G17" s="277" t="s">
        <v>679</v>
      </c>
      <c r="H17" s="192" t="s">
        <v>680</v>
      </c>
      <c r="I17" s="268" t="s">
        <v>805</v>
      </c>
      <c r="J17" s="268" t="s">
        <v>1082</v>
      </c>
      <c r="K17" s="187" t="s">
        <v>681</v>
      </c>
      <c r="L17" s="187" t="s">
        <v>176</v>
      </c>
      <c r="M17" s="269" t="s">
        <v>749</v>
      </c>
      <c r="N17" s="195" t="s">
        <v>343</v>
      </c>
      <c r="O17" s="265">
        <v>78000000</v>
      </c>
      <c r="P17" s="266">
        <v>78000000</v>
      </c>
      <c r="Q17" s="266">
        <f t="shared" si="1"/>
        <v>100</v>
      </c>
      <c r="R17" s="270"/>
      <c r="U17" s="267"/>
    </row>
    <row r="18" spans="1:21" s="138" customFormat="1" ht="189.75" customHeight="1" x14ac:dyDescent="0.3">
      <c r="A18" s="624"/>
      <c r="B18" s="623"/>
      <c r="C18" s="623"/>
      <c r="D18" s="623"/>
      <c r="E18" s="623"/>
      <c r="F18" s="455"/>
      <c r="G18" s="277" t="s">
        <v>683</v>
      </c>
      <c r="H18" s="192" t="s">
        <v>682</v>
      </c>
      <c r="I18" s="268" t="s">
        <v>755</v>
      </c>
      <c r="J18" s="268" t="s">
        <v>806</v>
      </c>
      <c r="K18" s="187" t="s">
        <v>684</v>
      </c>
      <c r="L18" s="187" t="s">
        <v>176</v>
      </c>
      <c r="M18" s="269" t="s">
        <v>749</v>
      </c>
      <c r="N18" s="195" t="s">
        <v>337</v>
      </c>
      <c r="O18" s="265">
        <v>0</v>
      </c>
      <c r="P18" s="266">
        <v>0</v>
      </c>
      <c r="Q18" s="266">
        <v>0</v>
      </c>
      <c r="R18" s="270" t="s">
        <v>1088</v>
      </c>
      <c r="U18" s="267"/>
    </row>
    <row r="19" spans="1:21" s="138" customFormat="1" ht="126.75" customHeight="1" x14ac:dyDescent="0.3">
      <c r="A19" s="624"/>
      <c r="B19" s="623"/>
      <c r="C19" s="623"/>
      <c r="D19" s="623"/>
      <c r="E19" s="623"/>
      <c r="F19" s="455"/>
      <c r="G19" s="277" t="s">
        <v>685</v>
      </c>
      <c r="H19" s="192" t="s">
        <v>686</v>
      </c>
      <c r="I19" s="268" t="s">
        <v>981</v>
      </c>
      <c r="J19" s="268" t="s">
        <v>1083</v>
      </c>
      <c r="K19" s="187" t="s">
        <v>515</v>
      </c>
      <c r="L19" s="187" t="s">
        <v>176</v>
      </c>
      <c r="M19" s="269" t="s">
        <v>749</v>
      </c>
      <c r="N19" s="195" t="s">
        <v>510</v>
      </c>
      <c r="O19" s="265">
        <v>136456</v>
      </c>
      <c r="P19" s="266">
        <v>136455.65</v>
      </c>
      <c r="Q19" s="266">
        <f t="shared" si="1"/>
        <v>99.999743507064537</v>
      </c>
      <c r="R19" s="270"/>
      <c r="U19" s="267"/>
    </row>
    <row r="20" spans="1:21" s="138" customFormat="1" ht="210.75" customHeight="1" x14ac:dyDescent="0.3">
      <c r="A20" s="467">
        <v>42</v>
      </c>
      <c r="B20" s="455" t="s">
        <v>344</v>
      </c>
      <c r="C20" s="455" t="s">
        <v>516</v>
      </c>
      <c r="D20" s="455"/>
      <c r="E20" s="455" t="s">
        <v>176</v>
      </c>
      <c r="F20" s="455" t="s">
        <v>1084</v>
      </c>
      <c r="G20" s="457" t="s">
        <v>346</v>
      </c>
      <c r="H20" s="630" t="s">
        <v>687</v>
      </c>
      <c r="I20" s="622" t="s">
        <v>808</v>
      </c>
      <c r="J20" s="622" t="s">
        <v>1085</v>
      </c>
      <c r="K20" s="616" t="s">
        <v>710</v>
      </c>
      <c r="L20" s="616" t="s">
        <v>345</v>
      </c>
      <c r="M20" s="627" t="s">
        <v>749</v>
      </c>
      <c r="N20" s="532" t="s">
        <v>347</v>
      </c>
      <c r="O20" s="612">
        <v>21400000</v>
      </c>
      <c r="P20" s="610">
        <v>21143286.43</v>
      </c>
      <c r="Q20" s="610">
        <f t="shared" si="1"/>
        <v>98.800403878504667</v>
      </c>
      <c r="R20" s="625" t="s">
        <v>1086</v>
      </c>
      <c r="U20" s="267"/>
    </row>
    <row r="21" spans="1:21" s="138" customFormat="1" ht="158.25" customHeight="1" x14ac:dyDescent="0.3">
      <c r="A21" s="467"/>
      <c r="B21" s="455"/>
      <c r="C21" s="455"/>
      <c r="D21" s="455"/>
      <c r="E21" s="455"/>
      <c r="F21" s="455"/>
      <c r="G21" s="457"/>
      <c r="H21" s="630"/>
      <c r="I21" s="622"/>
      <c r="J21" s="622"/>
      <c r="K21" s="617"/>
      <c r="L21" s="617"/>
      <c r="M21" s="628"/>
      <c r="N21" s="534"/>
      <c r="O21" s="613"/>
      <c r="P21" s="611"/>
      <c r="Q21" s="611"/>
      <c r="R21" s="626"/>
      <c r="U21" s="267"/>
    </row>
    <row r="22" spans="1:21" s="138" customFormat="1" ht="135" customHeight="1" x14ac:dyDescent="0.3">
      <c r="A22" s="624"/>
      <c r="B22" s="623"/>
      <c r="C22" s="623"/>
      <c r="D22" s="623"/>
      <c r="E22" s="623"/>
      <c r="F22" s="455"/>
      <c r="G22" s="629"/>
      <c r="H22" s="630"/>
      <c r="I22" s="622"/>
      <c r="J22" s="622"/>
      <c r="K22" s="187" t="s">
        <v>511</v>
      </c>
      <c r="L22" s="187" t="s">
        <v>352</v>
      </c>
      <c r="M22" s="278" t="s">
        <v>749</v>
      </c>
      <c r="N22" s="195" t="s">
        <v>360</v>
      </c>
      <c r="O22" s="204">
        <v>0</v>
      </c>
      <c r="P22" s="205">
        <v>0</v>
      </c>
      <c r="Q22" s="266">
        <v>0</v>
      </c>
      <c r="R22" s="204"/>
      <c r="U22" s="267"/>
    </row>
    <row r="23" spans="1:21" s="138" customFormat="1" ht="135" customHeight="1" x14ac:dyDescent="0.3">
      <c r="A23" s="624"/>
      <c r="B23" s="623"/>
      <c r="C23" s="623"/>
      <c r="D23" s="623"/>
      <c r="E23" s="623"/>
      <c r="F23" s="455"/>
      <c r="G23" s="629"/>
      <c r="H23" s="630"/>
      <c r="I23" s="622"/>
      <c r="J23" s="622"/>
      <c r="K23" s="616" t="s">
        <v>512</v>
      </c>
      <c r="L23" s="616" t="s">
        <v>345</v>
      </c>
      <c r="M23" s="614" t="s">
        <v>749</v>
      </c>
      <c r="N23" s="532" t="s">
        <v>513</v>
      </c>
      <c r="O23" s="508">
        <v>45961</v>
      </c>
      <c r="P23" s="505">
        <v>0</v>
      </c>
      <c r="Q23" s="610">
        <f>P23/O23*100</f>
        <v>0</v>
      </c>
      <c r="R23" s="527" t="s">
        <v>1152</v>
      </c>
      <c r="U23" s="267"/>
    </row>
    <row r="24" spans="1:21" s="138" customFormat="1" ht="387.75" customHeight="1" x14ac:dyDescent="0.3">
      <c r="A24" s="624"/>
      <c r="B24" s="623"/>
      <c r="C24" s="623"/>
      <c r="D24" s="623"/>
      <c r="E24" s="623"/>
      <c r="F24" s="455"/>
      <c r="G24" s="629"/>
      <c r="H24" s="630"/>
      <c r="I24" s="622"/>
      <c r="J24" s="622"/>
      <c r="K24" s="617"/>
      <c r="L24" s="617"/>
      <c r="M24" s="615"/>
      <c r="N24" s="534"/>
      <c r="O24" s="510"/>
      <c r="P24" s="507"/>
      <c r="Q24" s="611"/>
      <c r="R24" s="529"/>
      <c r="U24" s="267"/>
    </row>
    <row r="25" spans="1:21" s="138" customFormat="1" ht="408.75" customHeight="1" x14ac:dyDescent="0.3">
      <c r="A25" s="608">
        <v>43</v>
      </c>
      <c r="B25" s="518" t="s">
        <v>348</v>
      </c>
      <c r="C25" s="618" t="s">
        <v>349</v>
      </c>
      <c r="D25" s="619"/>
      <c r="E25" s="518" t="s">
        <v>176</v>
      </c>
      <c r="F25" s="518" t="s">
        <v>1089</v>
      </c>
      <c r="G25" s="515" t="s">
        <v>514</v>
      </c>
      <c r="H25" s="535" t="s">
        <v>293</v>
      </c>
      <c r="I25" s="535" t="s">
        <v>806</v>
      </c>
      <c r="J25" s="535" t="s">
        <v>765</v>
      </c>
      <c r="K25" s="616" t="s">
        <v>983</v>
      </c>
      <c r="L25" s="616" t="s">
        <v>176</v>
      </c>
      <c r="M25" s="614" t="s">
        <v>749</v>
      </c>
      <c r="N25" s="532" t="s">
        <v>350</v>
      </c>
      <c r="O25" s="508">
        <v>231994</v>
      </c>
      <c r="P25" s="505">
        <v>96581.440000000002</v>
      </c>
      <c r="Q25" s="610">
        <f>P25/O25*100</f>
        <v>41.63100769847496</v>
      </c>
      <c r="R25" s="527" t="s">
        <v>1265</v>
      </c>
      <c r="U25" s="267"/>
    </row>
    <row r="26" spans="1:21" s="138" customFormat="1" ht="147.75" customHeight="1" x14ac:dyDescent="0.3">
      <c r="A26" s="609"/>
      <c r="B26" s="520"/>
      <c r="C26" s="620"/>
      <c r="D26" s="621"/>
      <c r="E26" s="520"/>
      <c r="F26" s="520"/>
      <c r="G26" s="517"/>
      <c r="H26" s="537"/>
      <c r="I26" s="537"/>
      <c r="J26" s="537"/>
      <c r="K26" s="617"/>
      <c r="L26" s="617"/>
      <c r="M26" s="615"/>
      <c r="N26" s="534"/>
      <c r="O26" s="510"/>
      <c r="P26" s="507"/>
      <c r="Q26" s="611"/>
      <c r="R26" s="529"/>
      <c r="U26" s="267"/>
    </row>
    <row r="27" spans="1:21" s="138" customFormat="1" ht="205.5" customHeight="1" x14ac:dyDescent="0.3">
      <c r="A27" s="195">
        <v>44</v>
      </c>
      <c r="B27" s="191" t="s">
        <v>351</v>
      </c>
      <c r="C27" s="455" t="s">
        <v>364</v>
      </c>
      <c r="D27" s="455"/>
      <c r="E27" s="191" t="s">
        <v>352</v>
      </c>
      <c r="F27" s="191" t="s">
        <v>1151</v>
      </c>
      <c r="G27" s="200" t="s">
        <v>353</v>
      </c>
      <c r="H27" s="192" t="s">
        <v>293</v>
      </c>
      <c r="I27" s="192" t="s">
        <v>765</v>
      </c>
      <c r="J27" s="192" t="s">
        <v>765</v>
      </c>
      <c r="K27" s="187" t="s">
        <v>361</v>
      </c>
      <c r="L27" s="187" t="s">
        <v>352</v>
      </c>
      <c r="M27" s="279" t="s">
        <v>749</v>
      </c>
      <c r="N27" s="195" t="s">
        <v>354</v>
      </c>
      <c r="O27" s="204">
        <v>115750000</v>
      </c>
      <c r="P27" s="205">
        <v>115224570.17</v>
      </c>
      <c r="Q27" s="266">
        <f t="shared" si="1"/>
        <v>99.546064941684662</v>
      </c>
      <c r="R27" s="206"/>
      <c r="U27" s="267"/>
    </row>
    <row r="28" spans="1:21" s="138" customFormat="1" ht="366.75" customHeight="1" x14ac:dyDescent="0.3">
      <c r="A28" s="195">
        <v>45</v>
      </c>
      <c r="B28" s="191" t="s">
        <v>355</v>
      </c>
      <c r="C28" s="455" t="s">
        <v>365</v>
      </c>
      <c r="D28" s="455"/>
      <c r="E28" s="191" t="s">
        <v>357</v>
      </c>
      <c r="F28" s="191" t="s">
        <v>1087</v>
      </c>
      <c r="G28" s="200" t="s">
        <v>356</v>
      </c>
      <c r="H28" s="192" t="s">
        <v>429</v>
      </c>
      <c r="I28" s="280" t="s">
        <v>760</v>
      </c>
      <c r="J28" s="280" t="s">
        <v>760</v>
      </c>
      <c r="K28" s="187" t="s">
        <v>711</v>
      </c>
      <c r="L28" s="187" t="s">
        <v>357</v>
      </c>
      <c r="M28" s="269" t="s">
        <v>749</v>
      </c>
      <c r="N28" s="195" t="s">
        <v>358</v>
      </c>
      <c r="O28" s="265">
        <v>63900000</v>
      </c>
      <c r="P28" s="266">
        <v>63900000</v>
      </c>
      <c r="Q28" s="266">
        <f t="shared" si="1"/>
        <v>100</v>
      </c>
      <c r="R28" s="265"/>
      <c r="U28" s="267"/>
    </row>
    <row r="29" spans="1:21" s="138" customFormat="1" ht="231" customHeight="1" x14ac:dyDescent="0.3">
      <c r="A29" s="195">
        <v>55</v>
      </c>
      <c r="B29" s="213" t="s">
        <v>162</v>
      </c>
      <c r="C29" s="455" t="s">
        <v>163</v>
      </c>
      <c r="D29" s="455"/>
      <c r="E29" s="191" t="s">
        <v>176</v>
      </c>
      <c r="F29" s="191" t="s">
        <v>1029</v>
      </c>
      <c r="G29" s="200" t="s">
        <v>734</v>
      </c>
      <c r="H29" s="192" t="s">
        <v>735</v>
      </c>
      <c r="I29" s="207" t="s">
        <v>760</v>
      </c>
      <c r="J29" s="207" t="s">
        <v>760</v>
      </c>
      <c r="K29" s="187" t="s">
        <v>688</v>
      </c>
      <c r="L29" s="187" t="s">
        <v>176</v>
      </c>
      <c r="M29" s="281" t="s">
        <v>749</v>
      </c>
      <c r="N29" s="190" t="s">
        <v>689</v>
      </c>
      <c r="O29" s="204">
        <v>10617825</v>
      </c>
      <c r="P29" s="205">
        <v>10617824.67</v>
      </c>
      <c r="Q29" s="266">
        <f t="shared" si="1"/>
        <v>99.999996892018856</v>
      </c>
      <c r="R29" s="204"/>
      <c r="U29" s="267"/>
    </row>
    <row r="30" spans="1:21" ht="112.5" customHeight="1" x14ac:dyDescent="0.2">
      <c r="A30" s="146"/>
      <c r="B30" s="147"/>
      <c r="C30" s="125"/>
      <c r="D30" s="125"/>
      <c r="E30" s="125"/>
      <c r="F30" s="125"/>
      <c r="G30" s="148"/>
      <c r="H30" s="149"/>
      <c r="I30" s="150"/>
      <c r="J30" s="150"/>
      <c r="K30" s="151"/>
      <c r="L30" s="151"/>
      <c r="M30" s="152"/>
      <c r="N30" s="153"/>
      <c r="O30" s="154"/>
      <c r="P30" s="155"/>
      <c r="Q30" s="155"/>
      <c r="R30" s="156"/>
      <c r="U30" s="136"/>
    </row>
    <row r="31" spans="1:21" ht="18" x14ac:dyDescent="0.25">
      <c r="N31" s="141"/>
      <c r="O31" s="142"/>
      <c r="P31" s="142"/>
      <c r="Q31" s="111"/>
      <c r="R31" s="111"/>
    </row>
    <row r="33" spans="14:18" ht="43.5" customHeight="1" x14ac:dyDescent="0.2">
      <c r="O33" s="143"/>
      <c r="P33" s="158"/>
      <c r="Q33" s="111"/>
      <c r="R33" s="111"/>
    </row>
    <row r="34" spans="14:18" ht="18" x14ac:dyDescent="0.25">
      <c r="N34" s="144"/>
      <c r="O34" s="145"/>
      <c r="P34" s="145"/>
      <c r="Q34" s="142"/>
      <c r="R34" s="142"/>
    </row>
    <row r="35" spans="14:18" x14ac:dyDescent="0.2">
      <c r="O35" s="111"/>
      <c r="P35" s="159"/>
      <c r="Q35" s="111"/>
      <c r="R35" s="111"/>
    </row>
  </sheetData>
  <mergeCells count="111">
    <mergeCell ref="A1:R1"/>
    <mergeCell ref="A2:R2"/>
    <mergeCell ref="C3:D3"/>
    <mergeCell ref="A4:A12"/>
    <mergeCell ref="B4:B12"/>
    <mergeCell ref="C4:D12"/>
    <mergeCell ref="E4:E12"/>
    <mergeCell ref="F4:F6"/>
    <mergeCell ref="G4:G6"/>
    <mergeCell ref="H4:H6"/>
    <mergeCell ref="R10:R11"/>
    <mergeCell ref="Q10:Q11"/>
    <mergeCell ref="P10:P11"/>
    <mergeCell ref="O10:O11"/>
    <mergeCell ref="N10:N11"/>
    <mergeCell ref="M10:M11"/>
    <mergeCell ref="C14:D14"/>
    <mergeCell ref="A17:A19"/>
    <mergeCell ref="B17:B19"/>
    <mergeCell ref="C17:D19"/>
    <mergeCell ref="V4:W4"/>
    <mergeCell ref="F7:F8"/>
    <mergeCell ref="G7:G8"/>
    <mergeCell ref="H7:H8"/>
    <mergeCell ref="I7:I8"/>
    <mergeCell ref="J7:J8"/>
    <mergeCell ref="K7:K8"/>
    <mergeCell ref="L7:L8"/>
    <mergeCell ref="M7:M8"/>
    <mergeCell ref="I4:I6"/>
    <mergeCell ref="J4:J6"/>
    <mergeCell ref="K4:K6"/>
    <mergeCell ref="L4:L6"/>
    <mergeCell ref="M4:M6"/>
    <mergeCell ref="R4:R8"/>
    <mergeCell ref="C28:D28"/>
    <mergeCell ref="C29:D29"/>
    <mergeCell ref="G20:G24"/>
    <mergeCell ref="H20:H24"/>
    <mergeCell ref="I20:I24"/>
    <mergeCell ref="I25:I26"/>
    <mergeCell ref="H25:H26"/>
    <mergeCell ref="G25:G26"/>
    <mergeCell ref="F25:F26"/>
    <mergeCell ref="E25:E26"/>
    <mergeCell ref="C25:D26"/>
    <mergeCell ref="C27:D27"/>
    <mergeCell ref="C20:D24"/>
    <mergeCell ref="E20:E24"/>
    <mergeCell ref="F20:F24"/>
    <mergeCell ref="R20:R21"/>
    <mergeCell ref="Q20:Q21"/>
    <mergeCell ref="P20:P21"/>
    <mergeCell ref="O20:O21"/>
    <mergeCell ref="N20:N21"/>
    <mergeCell ref="M20:M21"/>
    <mergeCell ref="L20:L21"/>
    <mergeCell ref="K20:K21"/>
    <mergeCell ref="G10:G11"/>
    <mergeCell ref="R15:R16"/>
    <mergeCell ref="Q15:Q16"/>
    <mergeCell ref="P15:P16"/>
    <mergeCell ref="O15:O16"/>
    <mergeCell ref="N15:N16"/>
    <mergeCell ref="M15:M16"/>
    <mergeCell ref="L15:L16"/>
    <mergeCell ref="K15:K16"/>
    <mergeCell ref="J15:J16"/>
    <mergeCell ref="I15:I16"/>
    <mergeCell ref="H15:H16"/>
    <mergeCell ref="G15:G16"/>
    <mergeCell ref="L10:L11"/>
    <mergeCell ref="K10:K11"/>
    <mergeCell ref="J10:J11"/>
    <mergeCell ref="R25:R26"/>
    <mergeCell ref="Q25:Q26"/>
    <mergeCell ref="P25:P26"/>
    <mergeCell ref="O25:O26"/>
    <mergeCell ref="N25:N26"/>
    <mergeCell ref="M25:M26"/>
    <mergeCell ref="L25:L26"/>
    <mergeCell ref="K25:K26"/>
    <mergeCell ref="R23:R24"/>
    <mergeCell ref="Q23:Q24"/>
    <mergeCell ref="P23:P24"/>
    <mergeCell ref="O23:O24"/>
    <mergeCell ref="N23:N24"/>
    <mergeCell ref="B25:B26"/>
    <mergeCell ref="A25:A26"/>
    <mergeCell ref="Q4:Q5"/>
    <mergeCell ref="P4:P5"/>
    <mergeCell ref="O4:O5"/>
    <mergeCell ref="N4:N5"/>
    <mergeCell ref="M23:M24"/>
    <mergeCell ref="L23:L24"/>
    <mergeCell ref="K23:K24"/>
    <mergeCell ref="E15:E16"/>
    <mergeCell ref="C15:D16"/>
    <mergeCell ref="B15:B16"/>
    <mergeCell ref="A15:A16"/>
    <mergeCell ref="F10:F11"/>
    <mergeCell ref="F15:F16"/>
    <mergeCell ref="I10:I11"/>
    <mergeCell ref="H10:H11"/>
    <mergeCell ref="J20:J24"/>
    <mergeCell ref="E17:E19"/>
    <mergeCell ref="F17:F19"/>
    <mergeCell ref="J25:J26"/>
    <mergeCell ref="A20:A24"/>
    <mergeCell ref="B20:B24"/>
    <mergeCell ref="C13:D13"/>
  </mergeCells>
  <printOptions horizontalCentered="1"/>
  <pageMargins left="0.23622047244094491" right="0.23622047244094491" top="0.74803149606299213" bottom="0.74803149606299213" header="0.31496062992125984" footer="0.31496062992125984"/>
  <pageSetup paperSize="8" scale="42" firstPageNumber="28" fitToHeight="0" orientation="landscape" useFirstPageNumber="1" r:id="rId1"/>
  <headerFooter>
    <oddFooter>&amp;C&amp;"-,Uobičajeno"&amp;16Godišnji izvještaj o radu za 2024. godinu&amp;R&amp;16&amp;P</oddFooter>
  </headerFooter>
  <rowBreaks count="3" manualBreakCount="3">
    <brk id="13" max="17" man="1"/>
    <brk id="19" max="17" man="1"/>
    <brk id="26" max="17" man="1"/>
  </row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1"/>
  <sheetViews>
    <sheetView view="pageBreakPreview" zoomScale="70" zoomScaleNormal="100" zoomScaleSheetLayoutView="70" zoomScalePageLayoutView="70" workbookViewId="0">
      <selection activeCell="L4" sqref="L4:L6"/>
    </sheetView>
  </sheetViews>
  <sheetFormatPr defaultColWidth="8.85546875" defaultRowHeight="12.75" x14ac:dyDescent="0.2"/>
  <cols>
    <col min="1" max="1" width="9.7109375" style="102" customWidth="1"/>
    <col min="2" max="2" width="35.7109375" style="102" customWidth="1"/>
    <col min="3" max="4" width="20.7109375" style="102" customWidth="1"/>
    <col min="5" max="5" width="22.7109375" style="102" customWidth="1"/>
    <col min="6" max="6" width="57" style="102" customWidth="1"/>
    <col min="7" max="10" width="22.7109375" style="102" customWidth="1"/>
    <col min="11" max="11" width="42.7109375" style="102" customWidth="1"/>
    <col min="12" max="12" width="24.7109375" style="102" customWidth="1"/>
    <col min="13" max="13" width="22.7109375" style="102" customWidth="1"/>
    <col min="14" max="16" width="25.7109375" style="102" customWidth="1"/>
    <col min="17" max="17" width="20.7109375" style="102" customWidth="1"/>
    <col min="18" max="18" width="38.7109375" style="102" customWidth="1"/>
    <col min="19" max="16384" width="8.85546875" style="102"/>
  </cols>
  <sheetData>
    <row r="1" spans="1:19" s="225" customFormat="1" ht="30" customHeight="1" x14ac:dyDescent="0.35">
      <c r="A1" s="450" t="s">
        <v>1004</v>
      </c>
      <c r="B1" s="450"/>
      <c r="C1" s="450"/>
      <c r="D1" s="450"/>
      <c r="E1" s="450"/>
      <c r="F1" s="450"/>
      <c r="G1" s="450"/>
      <c r="H1" s="450"/>
      <c r="I1" s="450"/>
      <c r="J1" s="450"/>
      <c r="K1" s="450"/>
      <c r="L1" s="450"/>
      <c r="M1" s="450"/>
      <c r="N1" s="450"/>
      <c r="O1" s="450"/>
      <c r="P1" s="450"/>
      <c r="Q1" s="450"/>
      <c r="R1" s="450"/>
    </row>
    <row r="2" spans="1:19" s="282" customFormat="1" ht="30" customHeight="1" x14ac:dyDescent="0.3">
      <c r="A2" s="449" t="s">
        <v>998</v>
      </c>
      <c r="B2" s="449"/>
      <c r="C2" s="449"/>
      <c r="D2" s="449"/>
      <c r="E2" s="449"/>
      <c r="F2" s="449"/>
      <c r="G2" s="449"/>
      <c r="H2" s="449"/>
      <c r="I2" s="449"/>
      <c r="J2" s="449"/>
      <c r="K2" s="449"/>
      <c r="L2" s="449"/>
      <c r="M2" s="449"/>
      <c r="N2" s="449"/>
      <c r="O2" s="449"/>
      <c r="P2" s="449"/>
      <c r="Q2" s="449"/>
      <c r="R2" s="449"/>
    </row>
    <row r="3" spans="1:19" s="162" customFormat="1" ht="120" customHeight="1" x14ac:dyDescent="0.3">
      <c r="A3" s="161" t="s">
        <v>252</v>
      </c>
      <c r="B3" s="161" t="s">
        <v>69</v>
      </c>
      <c r="C3" s="453" t="s">
        <v>179</v>
      </c>
      <c r="D3" s="453"/>
      <c r="E3" s="161" t="s">
        <v>178</v>
      </c>
      <c r="F3" s="161" t="s">
        <v>991</v>
      </c>
      <c r="G3" s="161" t="s">
        <v>154</v>
      </c>
      <c r="H3" s="161" t="s">
        <v>160</v>
      </c>
      <c r="I3" s="161" t="s">
        <v>161</v>
      </c>
      <c r="J3" s="161" t="s">
        <v>1270</v>
      </c>
      <c r="K3" s="161" t="s">
        <v>156</v>
      </c>
      <c r="L3" s="161" t="s">
        <v>155</v>
      </c>
      <c r="M3" s="161" t="s">
        <v>157</v>
      </c>
      <c r="N3" s="161" t="s">
        <v>1011</v>
      </c>
      <c r="O3" s="161" t="s">
        <v>1010</v>
      </c>
      <c r="P3" s="161" t="s">
        <v>993</v>
      </c>
      <c r="Q3" s="161" t="s">
        <v>994</v>
      </c>
      <c r="R3" s="161" t="s">
        <v>995</v>
      </c>
    </row>
    <row r="4" spans="1:19" s="163" customFormat="1" ht="186.75" customHeight="1" x14ac:dyDescent="0.3">
      <c r="A4" s="467">
        <v>1</v>
      </c>
      <c r="B4" s="455" t="s">
        <v>255</v>
      </c>
      <c r="C4" s="455" t="s">
        <v>256</v>
      </c>
      <c r="D4" s="455"/>
      <c r="E4" s="455" t="s">
        <v>174</v>
      </c>
      <c r="F4" s="599" t="s">
        <v>1012</v>
      </c>
      <c r="G4" s="200" t="s">
        <v>499</v>
      </c>
      <c r="H4" s="192" t="s">
        <v>632</v>
      </c>
      <c r="I4" s="192" t="s">
        <v>751</v>
      </c>
      <c r="J4" s="192" t="s">
        <v>1013</v>
      </c>
      <c r="K4" s="469" t="s">
        <v>602</v>
      </c>
      <c r="L4" s="469" t="s">
        <v>174</v>
      </c>
      <c r="M4" s="651" t="s">
        <v>749</v>
      </c>
      <c r="N4" s="454" t="s">
        <v>500</v>
      </c>
      <c r="O4" s="654">
        <v>9638950</v>
      </c>
      <c r="P4" s="656">
        <v>7673001.1299999999</v>
      </c>
      <c r="Q4" s="657" t="s">
        <v>1059</v>
      </c>
      <c r="R4" s="645" t="s">
        <v>1014</v>
      </c>
    </row>
    <row r="5" spans="1:19" s="163" customFormat="1" ht="141.75" customHeight="1" x14ac:dyDescent="0.3">
      <c r="A5" s="647"/>
      <c r="B5" s="648"/>
      <c r="C5" s="649"/>
      <c r="D5" s="649"/>
      <c r="E5" s="455"/>
      <c r="F5" s="599"/>
      <c r="G5" s="200" t="s">
        <v>333</v>
      </c>
      <c r="H5" s="192" t="s">
        <v>633</v>
      </c>
      <c r="I5" s="192" t="s">
        <v>752</v>
      </c>
      <c r="J5" s="192" t="s">
        <v>752</v>
      </c>
      <c r="K5" s="469"/>
      <c r="L5" s="650"/>
      <c r="M5" s="652"/>
      <c r="N5" s="653"/>
      <c r="O5" s="655"/>
      <c r="P5" s="655"/>
      <c r="Q5" s="658"/>
      <c r="R5" s="646"/>
    </row>
    <row r="6" spans="1:19" s="163" customFormat="1" ht="126.75" customHeight="1" x14ac:dyDescent="0.3">
      <c r="A6" s="647"/>
      <c r="B6" s="648"/>
      <c r="C6" s="649"/>
      <c r="D6" s="649"/>
      <c r="E6" s="455"/>
      <c r="F6" s="599"/>
      <c r="G6" s="200" t="s">
        <v>257</v>
      </c>
      <c r="H6" s="192" t="s">
        <v>634</v>
      </c>
      <c r="I6" s="192" t="s">
        <v>753</v>
      </c>
      <c r="J6" s="192" t="s">
        <v>753</v>
      </c>
      <c r="K6" s="469"/>
      <c r="L6" s="650"/>
      <c r="M6" s="652"/>
      <c r="N6" s="653"/>
      <c r="O6" s="655"/>
      <c r="P6" s="655"/>
      <c r="Q6" s="658"/>
      <c r="R6" s="646"/>
    </row>
    <row r="7" spans="1:19" s="163" customFormat="1" ht="123.75" customHeight="1" x14ac:dyDescent="0.3">
      <c r="A7" s="190">
        <v>3</v>
      </c>
      <c r="B7" s="191" t="s">
        <v>268</v>
      </c>
      <c r="C7" s="455" t="s">
        <v>334</v>
      </c>
      <c r="D7" s="455" t="s">
        <v>258</v>
      </c>
      <c r="E7" s="191" t="s">
        <v>174</v>
      </c>
      <c r="F7" s="180" t="s">
        <v>1015</v>
      </c>
      <c r="G7" s="200" t="s">
        <v>259</v>
      </c>
      <c r="H7" s="192" t="s">
        <v>631</v>
      </c>
      <c r="I7" s="192" t="s">
        <v>754</v>
      </c>
      <c r="J7" s="192" t="s">
        <v>1016</v>
      </c>
      <c r="K7" s="202" t="s">
        <v>269</v>
      </c>
      <c r="L7" s="202" t="s">
        <v>270</v>
      </c>
      <c r="M7" s="285" t="s">
        <v>749</v>
      </c>
      <c r="N7" s="190" t="s">
        <v>271</v>
      </c>
      <c r="O7" s="196">
        <v>19261786</v>
      </c>
      <c r="P7" s="286">
        <v>19137376.460000001</v>
      </c>
      <c r="Q7" s="287">
        <v>99.35</v>
      </c>
      <c r="R7" s="286"/>
    </row>
    <row r="8" spans="1:19" s="163" customFormat="1" ht="227.25" customHeight="1" x14ac:dyDescent="0.3">
      <c r="A8" s="190">
        <v>4</v>
      </c>
      <c r="B8" s="191" t="s">
        <v>272</v>
      </c>
      <c r="C8" s="455" t="s">
        <v>273</v>
      </c>
      <c r="D8" s="455" t="s">
        <v>260</v>
      </c>
      <c r="E8" s="191" t="s">
        <v>174</v>
      </c>
      <c r="F8" s="180" t="s">
        <v>1017</v>
      </c>
      <c r="G8" s="200" t="s">
        <v>261</v>
      </c>
      <c r="H8" s="192" t="s">
        <v>279</v>
      </c>
      <c r="I8" s="192" t="s">
        <v>755</v>
      </c>
      <c r="J8" s="192" t="s">
        <v>755</v>
      </c>
      <c r="K8" s="202" t="s">
        <v>274</v>
      </c>
      <c r="L8" s="202" t="s">
        <v>270</v>
      </c>
      <c r="M8" s="285" t="s">
        <v>749</v>
      </c>
      <c r="N8" s="195" t="s">
        <v>275</v>
      </c>
      <c r="O8" s="196">
        <v>3370</v>
      </c>
      <c r="P8" s="196">
        <v>0</v>
      </c>
      <c r="Q8" s="197">
        <v>0</v>
      </c>
      <c r="R8" s="288" t="s">
        <v>1018</v>
      </c>
    </row>
    <row r="9" spans="1:19" s="163" customFormat="1" ht="288" customHeight="1" x14ac:dyDescent="0.3">
      <c r="A9" s="190">
        <v>5</v>
      </c>
      <c r="B9" s="191" t="s">
        <v>635</v>
      </c>
      <c r="C9" s="455" t="s">
        <v>636</v>
      </c>
      <c r="D9" s="455"/>
      <c r="E9" s="191" t="s">
        <v>174</v>
      </c>
      <c r="F9" s="180" t="s">
        <v>1019</v>
      </c>
      <c r="G9" s="200" t="s">
        <v>637</v>
      </c>
      <c r="H9" s="192" t="s">
        <v>503</v>
      </c>
      <c r="I9" s="207" t="s">
        <v>756</v>
      </c>
      <c r="J9" s="207" t="s">
        <v>806</v>
      </c>
      <c r="K9" s="193" t="s">
        <v>639</v>
      </c>
      <c r="L9" s="202" t="s">
        <v>262</v>
      </c>
      <c r="M9" s="194" t="s">
        <v>749</v>
      </c>
      <c r="N9" s="190" t="s">
        <v>276</v>
      </c>
      <c r="O9" s="196">
        <v>50435</v>
      </c>
      <c r="P9" s="196">
        <v>0</v>
      </c>
      <c r="Q9" s="197">
        <v>0</v>
      </c>
      <c r="R9" s="288" t="s">
        <v>1020</v>
      </c>
    </row>
    <row r="10" spans="1:19" s="163" customFormat="1" ht="298.5" customHeight="1" x14ac:dyDescent="0.3">
      <c r="A10" s="608">
        <v>7</v>
      </c>
      <c r="B10" s="518" t="s">
        <v>958</v>
      </c>
      <c r="C10" s="618" t="s">
        <v>263</v>
      </c>
      <c r="D10" s="619"/>
      <c r="E10" s="518" t="s">
        <v>174</v>
      </c>
      <c r="F10" s="636" t="s">
        <v>1248</v>
      </c>
      <c r="G10" s="515" t="s">
        <v>264</v>
      </c>
      <c r="H10" s="535" t="s">
        <v>640</v>
      </c>
      <c r="I10" s="535" t="s">
        <v>757</v>
      </c>
      <c r="J10" s="535" t="s">
        <v>757</v>
      </c>
      <c r="K10" s="524" t="s">
        <v>265</v>
      </c>
      <c r="L10" s="524" t="s">
        <v>266</v>
      </c>
      <c r="M10" s="638" t="s">
        <v>869</v>
      </c>
      <c r="N10" s="608" t="s">
        <v>277</v>
      </c>
      <c r="O10" s="642">
        <v>25111834</v>
      </c>
      <c r="P10" s="640">
        <v>25109179.370000001</v>
      </c>
      <c r="Q10" s="610">
        <v>100</v>
      </c>
      <c r="R10" s="610"/>
    </row>
    <row r="11" spans="1:19" s="163" customFormat="1" ht="409.5" customHeight="1" x14ac:dyDescent="0.3">
      <c r="A11" s="609"/>
      <c r="B11" s="520"/>
      <c r="C11" s="620"/>
      <c r="D11" s="621"/>
      <c r="E11" s="520"/>
      <c r="F11" s="637"/>
      <c r="G11" s="517"/>
      <c r="H11" s="537"/>
      <c r="I11" s="537"/>
      <c r="J11" s="537"/>
      <c r="K11" s="526"/>
      <c r="L11" s="526"/>
      <c r="M11" s="639"/>
      <c r="N11" s="609"/>
      <c r="O11" s="643"/>
      <c r="P11" s="641"/>
      <c r="Q11" s="611"/>
      <c r="R11" s="611"/>
      <c r="S11" s="289"/>
    </row>
    <row r="12" spans="1:19" s="163" customFormat="1" ht="116.25" customHeight="1" x14ac:dyDescent="0.3">
      <c r="A12" s="454">
        <v>55</v>
      </c>
      <c r="B12" s="455" t="s">
        <v>162</v>
      </c>
      <c r="C12" s="455" t="s">
        <v>163</v>
      </c>
      <c r="D12" s="455"/>
      <c r="E12" s="455" t="s">
        <v>174</v>
      </c>
      <c r="F12" s="180" t="s">
        <v>1021</v>
      </c>
      <c r="G12" s="200" t="s">
        <v>720</v>
      </c>
      <c r="H12" s="192" t="s">
        <v>721</v>
      </c>
      <c r="I12" s="192" t="s">
        <v>758</v>
      </c>
      <c r="J12" s="192" t="s">
        <v>1022</v>
      </c>
      <c r="K12" s="202" t="s">
        <v>267</v>
      </c>
      <c r="L12" s="202" t="s">
        <v>278</v>
      </c>
      <c r="M12" s="194" t="s">
        <v>869</v>
      </c>
      <c r="N12" s="190" t="s">
        <v>205</v>
      </c>
      <c r="O12" s="205" t="s">
        <v>280</v>
      </c>
      <c r="P12" s="205" t="s">
        <v>280</v>
      </c>
      <c r="Q12" s="205" t="s">
        <v>280</v>
      </c>
      <c r="R12" s="205"/>
      <c r="S12" s="289"/>
    </row>
    <row r="13" spans="1:19" s="163" customFormat="1" ht="164.25" customHeight="1" x14ac:dyDescent="0.3">
      <c r="A13" s="454"/>
      <c r="B13" s="455"/>
      <c r="C13" s="455"/>
      <c r="D13" s="455"/>
      <c r="E13" s="455"/>
      <c r="F13" s="290" t="s">
        <v>1023</v>
      </c>
      <c r="G13" s="200" t="s">
        <v>722</v>
      </c>
      <c r="H13" s="207" t="s">
        <v>723</v>
      </c>
      <c r="I13" s="207" t="s">
        <v>759</v>
      </c>
      <c r="J13" s="207" t="s">
        <v>1024</v>
      </c>
      <c r="K13" s="202" t="s">
        <v>492</v>
      </c>
      <c r="L13" s="202" t="s">
        <v>278</v>
      </c>
      <c r="M13" s="194" t="s">
        <v>869</v>
      </c>
      <c r="N13" s="190" t="s">
        <v>205</v>
      </c>
      <c r="O13" s="205" t="s">
        <v>280</v>
      </c>
      <c r="P13" s="205" t="s">
        <v>280</v>
      </c>
      <c r="Q13" s="205" t="s">
        <v>280</v>
      </c>
      <c r="R13" s="205"/>
    </row>
    <row r="14" spans="1:19" s="163" customFormat="1" ht="29.25" customHeight="1" x14ac:dyDescent="0.3">
      <c r="A14" s="291" t="s">
        <v>280</v>
      </c>
      <c r="B14" s="644" t="s">
        <v>996</v>
      </c>
      <c r="C14" s="644"/>
      <c r="D14" s="644"/>
      <c r="E14" s="644"/>
      <c r="F14" s="644"/>
      <c r="G14" s="644"/>
      <c r="H14" s="644"/>
      <c r="I14" s="644"/>
      <c r="J14" s="644"/>
      <c r="K14" s="644"/>
      <c r="L14" s="644"/>
      <c r="M14" s="644"/>
      <c r="N14" s="644"/>
      <c r="O14" s="644"/>
      <c r="P14" s="644"/>
      <c r="Q14" s="644"/>
      <c r="R14" s="644"/>
    </row>
    <row r="15" spans="1:19" ht="14.25" x14ac:dyDescent="0.2">
      <c r="A15" s="87"/>
      <c r="B15" s="88"/>
      <c r="C15" s="472"/>
      <c r="D15" s="472"/>
      <c r="E15" s="126"/>
      <c r="F15" s="126"/>
      <c r="G15" s="126"/>
      <c r="H15" s="126"/>
      <c r="I15" s="126"/>
      <c r="J15" s="126"/>
      <c r="K15" s="126"/>
      <c r="L15" s="126"/>
      <c r="M15" s="126"/>
      <c r="N15" s="89"/>
      <c r="O15" s="89"/>
      <c r="P15" s="89"/>
      <c r="Q15" s="89"/>
      <c r="R15" s="89"/>
    </row>
    <row r="16" spans="1:19" ht="14.25" x14ac:dyDescent="0.2">
      <c r="A16" s="87"/>
      <c r="B16" s="88"/>
      <c r="C16" s="472"/>
      <c r="D16" s="472"/>
      <c r="E16" s="126"/>
      <c r="F16" s="126"/>
      <c r="G16" s="126"/>
      <c r="H16" s="126"/>
      <c r="I16" s="126"/>
      <c r="J16" s="126"/>
      <c r="K16" s="126"/>
      <c r="L16" s="126"/>
      <c r="M16" s="126"/>
      <c r="N16" s="89"/>
      <c r="O16" s="90"/>
      <c r="P16" s="90"/>
      <c r="Q16" s="90"/>
      <c r="R16" s="90"/>
    </row>
    <row r="17" spans="1:18" ht="14.25" x14ac:dyDescent="0.2">
      <c r="A17" s="87"/>
      <c r="B17" s="88"/>
      <c r="C17" s="472"/>
      <c r="D17" s="472"/>
      <c r="E17" s="126"/>
      <c r="F17" s="126"/>
      <c r="G17" s="126"/>
      <c r="H17" s="126"/>
      <c r="I17" s="126"/>
      <c r="J17" s="126"/>
      <c r="K17" s="126"/>
      <c r="L17" s="126"/>
      <c r="M17" s="126"/>
      <c r="N17" s="89"/>
      <c r="O17" s="89"/>
      <c r="P17" s="89"/>
      <c r="Q17" s="89"/>
      <c r="R17" s="89"/>
    </row>
    <row r="21" spans="1:18" x14ac:dyDescent="0.2">
      <c r="I21" s="94"/>
      <c r="J21" s="94"/>
    </row>
  </sheetData>
  <mergeCells count="44">
    <mergeCell ref="R4:R6"/>
    <mergeCell ref="A1:R1"/>
    <mergeCell ref="A2:R2"/>
    <mergeCell ref="C3:D3"/>
    <mergeCell ref="A4:A6"/>
    <mergeCell ref="B4:B6"/>
    <mergeCell ref="C4:D6"/>
    <mergeCell ref="E4:E6"/>
    <mergeCell ref="F4:F6"/>
    <mergeCell ref="K4:K6"/>
    <mergeCell ref="L4:L6"/>
    <mergeCell ref="M4:M6"/>
    <mergeCell ref="N4:N6"/>
    <mergeCell ref="O4:O6"/>
    <mergeCell ref="P4:P6"/>
    <mergeCell ref="Q4:Q6"/>
    <mergeCell ref="C7:D7"/>
    <mergeCell ref="C8:D8"/>
    <mergeCell ref="C9:D9"/>
    <mergeCell ref="A12:A13"/>
    <mergeCell ref="B12:B13"/>
    <mergeCell ref="C12:D13"/>
    <mergeCell ref="B10:B11"/>
    <mergeCell ref="A10:A11"/>
    <mergeCell ref="E12:E13"/>
    <mergeCell ref="B14:R14"/>
    <mergeCell ref="C15:D15"/>
    <mergeCell ref="C16:D16"/>
    <mergeCell ref="C17:D17"/>
    <mergeCell ref="R10:R11"/>
    <mergeCell ref="Q10:Q11"/>
    <mergeCell ref="P10:P11"/>
    <mergeCell ref="O10:O11"/>
    <mergeCell ref="N10:N11"/>
    <mergeCell ref="M10:M11"/>
    <mergeCell ref="L10:L11"/>
    <mergeCell ref="K10:K11"/>
    <mergeCell ref="J10:J11"/>
    <mergeCell ref="I10:I11"/>
    <mergeCell ref="H10:H11"/>
    <mergeCell ref="G10:G11"/>
    <mergeCell ref="F10:F11"/>
    <mergeCell ref="E10:E11"/>
    <mergeCell ref="C10:D11"/>
  </mergeCells>
  <printOptions horizontalCentered="1"/>
  <pageMargins left="0.23622047244094491" right="0.23622047244094491" top="0.74803149606299213" bottom="0.74803149606299213" header="0.31496062992125984" footer="0.31496062992125984"/>
  <pageSetup paperSize="8" scale="43" firstPageNumber="33" fitToHeight="0" orientation="landscape" useFirstPageNumber="1" r:id="rId1"/>
  <headerFooter>
    <oddFooter>&amp;C&amp;"-,Uobičajeno"&amp;16Godišnji izvještaj o radu za 2024. godinu&amp;R&amp;16&amp;P</oddFooter>
  </headerFooter>
  <rowBreaks count="1" manualBreakCount="1">
    <brk id="9" max="17"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65"/>
  <sheetViews>
    <sheetView view="pageBreakPreview" zoomScale="70" zoomScaleNormal="100" zoomScaleSheetLayoutView="70" workbookViewId="0">
      <pane ySplit="3" topLeftCell="A4" activePane="bottomLeft" state="frozen"/>
      <selection activeCell="L6" sqref="L6"/>
      <selection pane="bottomLeft" activeCell="L4" sqref="L4:L6"/>
    </sheetView>
  </sheetViews>
  <sheetFormatPr defaultColWidth="8.7109375" defaultRowHeight="12.75" x14ac:dyDescent="0.2"/>
  <cols>
    <col min="1" max="1" width="9.7109375" style="102" customWidth="1"/>
    <col min="2" max="2" width="35.7109375" style="102" customWidth="1"/>
    <col min="3" max="4" width="20.7109375" style="102" customWidth="1"/>
    <col min="5" max="5" width="22.7109375" style="102" customWidth="1"/>
    <col min="6" max="6" width="55.5703125" style="102" customWidth="1"/>
    <col min="7" max="10" width="22.7109375" style="102" customWidth="1"/>
    <col min="11" max="11" width="42.7109375" style="102" customWidth="1"/>
    <col min="12" max="12" width="24.7109375" style="102" customWidth="1"/>
    <col min="13" max="13" width="22.7109375" style="102" customWidth="1"/>
    <col min="14" max="16" width="25.7109375" style="102" customWidth="1"/>
    <col min="17" max="17" width="20.7109375" style="102" customWidth="1"/>
    <col min="18" max="18" width="42" style="102" customWidth="1"/>
    <col min="19" max="19" width="29.42578125" style="102" customWidth="1"/>
    <col min="20" max="20" width="34.85546875" style="102" customWidth="1"/>
    <col min="21" max="21" width="37.7109375" style="102" customWidth="1"/>
    <col min="22" max="16384" width="8.7109375" style="102"/>
  </cols>
  <sheetData>
    <row r="1" spans="1:18" s="225" customFormat="1" ht="30" customHeight="1" x14ac:dyDescent="0.35">
      <c r="A1" s="450" t="s">
        <v>1005</v>
      </c>
      <c r="B1" s="450"/>
      <c r="C1" s="450"/>
      <c r="D1" s="450"/>
      <c r="E1" s="450"/>
      <c r="F1" s="450"/>
      <c r="G1" s="450"/>
      <c r="H1" s="450"/>
      <c r="I1" s="450"/>
      <c r="J1" s="450"/>
      <c r="K1" s="450"/>
      <c r="L1" s="450"/>
      <c r="M1" s="450"/>
      <c r="N1" s="450"/>
      <c r="O1" s="450"/>
      <c r="P1" s="450"/>
      <c r="Q1" s="450"/>
      <c r="R1" s="450"/>
    </row>
    <row r="2" spans="1:18" s="282" customFormat="1" ht="30" customHeight="1" x14ac:dyDescent="0.3">
      <c r="A2" s="449" t="s">
        <v>998</v>
      </c>
      <c r="B2" s="449"/>
      <c r="C2" s="449"/>
      <c r="D2" s="449"/>
      <c r="E2" s="449"/>
      <c r="F2" s="449"/>
      <c r="G2" s="449"/>
      <c r="H2" s="449"/>
      <c r="I2" s="449"/>
      <c r="J2" s="449"/>
      <c r="K2" s="449"/>
      <c r="L2" s="449"/>
      <c r="M2" s="449"/>
      <c r="N2" s="449"/>
      <c r="O2" s="449"/>
      <c r="P2" s="449"/>
      <c r="Q2" s="449"/>
      <c r="R2" s="449"/>
    </row>
    <row r="3" spans="1:18" s="162" customFormat="1" ht="120" customHeight="1" x14ac:dyDescent="0.3">
      <c r="A3" s="161" t="s">
        <v>252</v>
      </c>
      <c r="B3" s="161" t="s">
        <v>69</v>
      </c>
      <c r="C3" s="453" t="s">
        <v>179</v>
      </c>
      <c r="D3" s="453"/>
      <c r="E3" s="161" t="s">
        <v>178</v>
      </c>
      <c r="F3" s="161" t="s">
        <v>991</v>
      </c>
      <c r="G3" s="161" t="s">
        <v>154</v>
      </c>
      <c r="H3" s="161" t="s">
        <v>160</v>
      </c>
      <c r="I3" s="161" t="s">
        <v>161</v>
      </c>
      <c r="J3" s="161" t="s">
        <v>1270</v>
      </c>
      <c r="K3" s="161" t="s">
        <v>156</v>
      </c>
      <c r="L3" s="161" t="s">
        <v>155</v>
      </c>
      <c r="M3" s="161" t="s">
        <v>157</v>
      </c>
      <c r="N3" s="161" t="s">
        <v>158</v>
      </c>
      <c r="O3" s="161" t="s">
        <v>159</v>
      </c>
      <c r="P3" s="161" t="s">
        <v>993</v>
      </c>
      <c r="Q3" s="161" t="s">
        <v>994</v>
      </c>
      <c r="R3" s="161" t="s">
        <v>995</v>
      </c>
    </row>
    <row r="4" spans="1:18" s="232" customFormat="1" ht="409.5" customHeight="1" x14ac:dyDescent="0.3">
      <c r="A4" s="600">
        <v>30</v>
      </c>
      <c r="B4" s="708" t="s">
        <v>294</v>
      </c>
      <c r="C4" s="708" t="s">
        <v>567</v>
      </c>
      <c r="D4" s="708"/>
      <c r="E4" s="599" t="s">
        <v>177</v>
      </c>
      <c r="F4" s="518" t="s">
        <v>1249</v>
      </c>
      <c r="G4" s="695" t="s">
        <v>316</v>
      </c>
      <c r="H4" s="555" t="s">
        <v>293</v>
      </c>
      <c r="I4" s="555" t="s">
        <v>806</v>
      </c>
      <c r="J4" s="555" t="s">
        <v>806</v>
      </c>
      <c r="K4" s="706" t="s">
        <v>325</v>
      </c>
      <c r="L4" s="592" t="s">
        <v>566</v>
      </c>
      <c r="M4" s="593" t="s">
        <v>749</v>
      </c>
      <c r="N4" s="667" t="s">
        <v>568</v>
      </c>
      <c r="O4" s="679">
        <v>56000000</v>
      </c>
      <c r="P4" s="679">
        <v>56000000</v>
      </c>
      <c r="Q4" s="663">
        <f>P4/O4</f>
        <v>1</v>
      </c>
      <c r="R4" s="679"/>
    </row>
    <row r="5" spans="1:18" s="232" customFormat="1" ht="60.75" customHeight="1" x14ac:dyDescent="0.3">
      <c r="A5" s="600"/>
      <c r="B5" s="708"/>
      <c r="C5" s="708"/>
      <c r="D5" s="708"/>
      <c r="E5" s="599"/>
      <c r="F5" s="520"/>
      <c r="G5" s="696"/>
      <c r="H5" s="557"/>
      <c r="I5" s="557"/>
      <c r="J5" s="557"/>
      <c r="K5" s="706"/>
      <c r="L5" s="592"/>
      <c r="M5" s="593"/>
      <c r="N5" s="668"/>
      <c r="O5" s="680"/>
      <c r="P5" s="680"/>
      <c r="Q5" s="664"/>
      <c r="R5" s="680"/>
    </row>
    <row r="6" spans="1:18" s="232" customFormat="1" ht="276.75" customHeight="1" x14ac:dyDescent="0.3">
      <c r="A6" s="600"/>
      <c r="B6" s="708"/>
      <c r="C6" s="708"/>
      <c r="D6" s="708"/>
      <c r="E6" s="599"/>
      <c r="F6" s="191" t="s">
        <v>1250</v>
      </c>
      <c r="G6" s="182" t="s">
        <v>295</v>
      </c>
      <c r="H6" s="183" t="s">
        <v>429</v>
      </c>
      <c r="I6" s="183" t="s">
        <v>897</v>
      </c>
      <c r="J6" s="183" t="s">
        <v>897</v>
      </c>
      <c r="K6" s="706"/>
      <c r="L6" s="592"/>
      <c r="M6" s="593"/>
      <c r="N6" s="176" t="s">
        <v>318</v>
      </c>
      <c r="O6" s="283">
        <v>19543226</v>
      </c>
      <c r="P6" s="283">
        <v>19543224.809999999</v>
      </c>
      <c r="Q6" s="292">
        <f>P6/O6</f>
        <v>0.99999993910933638</v>
      </c>
      <c r="R6" s="283"/>
    </row>
    <row r="7" spans="1:18" s="232" customFormat="1" ht="96" customHeight="1" x14ac:dyDescent="0.3">
      <c r="A7" s="600">
        <v>31</v>
      </c>
      <c r="B7" s="708" t="s">
        <v>296</v>
      </c>
      <c r="C7" s="708" t="s">
        <v>326</v>
      </c>
      <c r="D7" s="708"/>
      <c r="E7" s="599" t="s">
        <v>177</v>
      </c>
      <c r="F7" s="455" t="s">
        <v>1251</v>
      </c>
      <c r="G7" s="182" t="s">
        <v>297</v>
      </c>
      <c r="H7" s="183" t="s">
        <v>429</v>
      </c>
      <c r="I7" s="183" t="s">
        <v>898</v>
      </c>
      <c r="J7" s="183" t="s">
        <v>899</v>
      </c>
      <c r="K7" s="706" t="s">
        <v>327</v>
      </c>
      <c r="L7" s="592" t="s">
        <v>566</v>
      </c>
      <c r="M7" s="593" t="s">
        <v>749</v>
      </c>
      <c r="N7" s="568" t="s">
        <v>319</v>
      </c>
      <c r="O7" s="656" t="s">
        <v>298</v>
      </c>
      <c r="P7" s="656" t="s">
        <v>298</v>
      </c>
      <c r="Q7" s="656"/>
      <c r="R7" s="656"/>
    </row>
    <row r="8" spans="1:18" s="232" customFormat="1" ht="273.75" customHeight="1" x14ac:dyDescent="0.3">
      <c r="A8" s="600"/>
      <c r="B8" s="708"/>
      <c r="C8" s="708"/>
      <c r="D8" s="708"/>
      <c r="E8" s="599"/>
      <c r="F8" s="455"/>
      <c r="G8" s="182" t="s">
        <v>599</v>
      </c>
      <c r="H8" s="183" t="s">
        <v>429</v>
      </c>
      <c r="I8" s="183" t="s">
        <v>899</v>
      </c>
      <c r="J8" s="183" t="s">
        <v>897</v>
      </c>
      <c r="K8" s="706"/>
      <c r="L8" s="592"/>
      <c r="M8" s="593"/>
      <c r="N8" s="600"/>
      <c r="O8" s="656"/>
      <c r="P8" s="656"/>
      <c r="Q8" s="656"/>
      <c r="R8" s="656"/>
    </row>
    <row r="9" spans="1:18" s="232" customFormat="1" ht="124.5" customHeight="1" x14ac:dyDescent="0.3">
      <c r="A9" s="600"/>
      <c r="B9" s="708"/>
      <c r="C9" s="708"/>
      <c r="D9" s="708"/>
      <c r="E9" s="599"/>
      <c r="F9" s="191" t="s">
        <v>1252</v>
      </c>
      <c r="G9" s="182" t="s">
        <v>328</v>
      </c>
      <c r="H9" s="183" t="s">
        <v>429</v>
      </c>
      <c r="I9" s="183" t="s">
        <v>897</v>
      </c>
      <c r="J9" s="244" t="s">
        <v>760</v>
      </c>
      <c r="K9" s="706"/>
      <c r="L9" s="592"/>
      <c r="M9" s="593"/>
      <c r="N9" s="170" t="s">
        <v>318</v>
      </c>
      <c r="O9" s="293" t="s">
        <v>298</v>
      </c>
      <c r="P9" s="293" t="s">
        <v>298</v>
      </c>
      <c r="Q9" s="293"/>
      <c r="R9" s="293"/>
    </row>
    <row r="10" spans="1:18" s="232" customFormat="1" ht="409.5" customHeight="1" x14ac:dyDescent="0.3">
      <c r="A10" s="600">
        <v>32</v>
      </c>
      <c r="B10" s="708" t="s">
        <v>569</v>
      </c>
      <c r="C10" s="708" t="s">
        <v>329</v>
      </c>
      <c r="D10" s="708"/>
      <c r="E10" s="599" t="s">
        <v>177</v>
      </c>
      <c r="F10" s="518" t="s">
        <v>1253</v>
      </c>
      <c r="G10" s="699" t="s">
        <v>299</v>
      </c>
      <c r="H10" s="555" t="s">
        <v>641</v>
      </c>
      <c r="I10" s="555" t="s">
        <v>900</v>
      </c>
      <c r="J10" s="555" t="s">
        <v>900</v>
      </c>
      <c r="K10" s="706" t="s">
        <v>300</v>
      </c>
      <c r="L10" s="592" t="s">
        <v>566</v>
      </c>
      <c r="M10" s="593" t="s">
        <v>749</v>
      </c>
      <c r="N10" s="667" t="s">
        <v>570</v>
      </c>
      <c r="O10" s="704" t="s">
        <v>332</v>
      </c>
      <c r="P10" s="704" t="s">
        <v>332</v>
      </c>
      <c r="Q10" s="293"/>
      <c r="R10" s="293"/>
    </row>
    <row r="11" spans="1:18" s="232" customFormat="1" ht="261" customHeight="1" x14ac:dyDescent="0.3">
      <c r="A11" s="600"/>
      <c r="B11" s="708"/>
      <c r="C11" s="708"/>
      <c r="D11" s="708"/>
      <c r="E11" s="599"/>
      <c r="F11" s="520"/>
      <c r="G11" s="700"/>
      <c r="H11" s="557"/>
      <c r="I11" s="557"/>
      <c r="J11" s="557"/>
      <c r="K11" s="706"/>
      <c r="L11" s="592"/>
      <c r="M11" s="593"/>
      <c r="N11" s="668"/>
      <c r="O11" s="705"/>
      <c r="P11" s="705"/>
      <c r="Q11" s="346"/>
      <c r="R11" s="346"/>
    </row>
    <row r="12" spans="1:18" s="232" customFormat="1" ht="72.75" customHeight="1" x14ac:dyDescent="0.3">
      <c r="A12" s="600"/>
      <c r="B12" s="708"/>
      <c r="C12" s="708"/>
      <c r="D12" s="708"/>
      <c r="E12" s="599"/>
      <c r="F12" s="191" t="s">
        <v>1254</v>
      </c>
      <c r="G12" s="294" t="s">
        <v>301</v>
      </c>
      <c r="H12" s="183" t="s">
        <v>293</v>
      </c>
      <c r="I12" s="183" t="s">
        <v>901</v>
      </c>
      <c r="J12" s="183" t="s">
        <v>806</v>
      </c>
      <c r="K12" s="706"/>
      <c r="L12" s="592"/>
      <c r="M12" s="593"/>
      <c r="N12" s="568" t="s">
        <v>318</v>
      </c>
      <c r="O12" s="707" t="s">
        <v>298</v>
      </c>
      <c r="P12" s="707" t="s">
        <v>298</v>
      </c>
      <c r="Q12" s="707"/>
      <c r="R12" s="707"/>
    </row>
    <row r="13" spans="1:18" s="232" customFormat="1" ht="75" customHeight="1" x14ac:dyDescent="0.3">
      <c r="A13" s="600"/>
      <c r="B13" s="708"/>
      <c r="C13" s="708"/>
      <c r="D13" s="708"/>
      <c r="E13" s="599"/>
      <c r="F13" s="191" t="s">
        <v>1254</v>
      </c>
      <c r="G13" s="294" t="s">
        <v>302</v>
      </c>
      <c r="H13" s="183" t="s">
        <v>293</v>
      </c>
      <c r="I13" s="183" t="s">
        <v>901</v>
      </c>
      <c r="J13" s="183" t="s">
        <v>806</v>
      </c>
      <c r="K13" s="706"/>
      <c r="L13" s="592"/>
      <c r="M13" s="593"/>
      <c r="N13" s="600"/>
      <c r="O13" s="707"/>
      <c r="P13" s="707"/>
      <c r="Q13" s="707"/>
      <c r="R13" s="707"/>
    </row>
    <row r="14" spans="1:18" s="232" customFormat="1" ht="409.5" customHeight="1" x14ac:dyDescent="0.3">
      <c r="A14" s="600">
        <v>33</v>
      </c>
      <c r="B14" s="708" t="s">
        <v>303</v>
      </c>
      <c r="C14" s="708" t="s">
        <v>304</v>
      </c>
      <c r="D14" s="708"/>
      <c r="E14" s="599" t="s">
        <v>177</v>
      </c>
      <c r="F14" s="455" t="s">
        <v>1255</v>
      </c>
      <c r="G14" s="294" t="s">
        <v>305</v>
      </c>
      <c r="H14" s="183" t="s">
        <v>429</v>
      </c>
      <c r="I14" s="183" t="s">
        <v>902</v>
      </c>
      <c r="J14" s="183" t="s">
        <v>897</v>
      </c>
      <c r="K14" s="706" t="s">
        <v>306</v>
      </c>
      <c r="L14" s="592" t="s">
        <v>566</v>
      </c>
      <c r="M14" s="593" t="s">
        <v>749</v>
      </c>
      <c r="N14" s="568" t="s">
        <v>568</v>
      </c>
      <c r="O14" s="707" t="s">
        <v>298</v>
      </c>
      <c r="P14" s="707" t="s">
        <v>298</v>
      </c>
      <c r="Q14" s="707"/>
      <c r="R14" s="707"/>
    </row>
    <row r="15" spans="1:18" s="232" customFormat="1" ht="382.5" customHeight="1" x14ac:dyDescent="0.3">
      <c r="A15" s="600"/>
      <c r="B15" s="708"/>
      <c r="C15" s="708"/>
      <c r="D15" s="708"/>
      <c r="E15" s="599"/>
      <c r="F15" s="599"/>
      <c r="G15" s="294" t="s">
        <v>330</v>
      </c>
      <c r="H15" s="183" t="s">
        <v>429</v>
      </c>
      <c r="I15" s="183" t="s">
        <v>902</v>
      </c>
      <c r="J15" s="183" t="s">
        <v>897</v>
      </c>
      <c r="K15" s="706"/>
      <c r="L15" s="592"/>
      <c r="M15" s="593"/>
      <c r="N15" s="568"/>
      <c r="O15" s="707"/>
      <c r="P15" s="707"/>
      <c r="Q15" s="707"/>
      <c r="R15" s="707"/>
    </row>
    <row r="16" spans="1:18" s="232" customFormat="1" ht="342" customHeight="1" x14ac:dyDescent="0.3">
      <c r="A16" s="600"/>
      <c r="B16" s="708"/>
      <c r="C16" s="708"/>
      <c r="D16" s="708"/>
      <c r="E16" s="599"/>
      <c r="F16" s="599"/>
      <c r="G16" s="294"/>
      <c r="H16" s="367"/>
      <c r="I16" s="367"/>
      <c r="J16" s="367"/>
      <c r="K16" s="706"/>
      <c r="L16" s="592"/>
      <c r="M16" s="593"/>
      <c r="N16" s="568"/>
      <c r="O16" s="707"/>
      <c r="P16" s="707"/>
      <c r="Q16" s="707"/>
      <c r="R16" s="707"/>
    </row>
    <row r="17" spans="1:20" s="232" customFormat="1" ht="115.5" customHeight="1" x14ac:dyDescent="0.3">
      <c r="A17" s="600"/>
      <c r="B17" s="708"/>
      <c r="C17" s="708"/>
      <c r="D17" s="708"/>
      <c r="E17" s="599"/>
      <c r="F17" s="599"/>
      <c r="G17" s="294" t="s">
        <v>307</v>
      </c>
      <c r="H17" s="183" t="s">
        <v>429</v>
      </c>
      <c r="I17" s="183" t="s">
        <v>903</v>
      </c>
      <c r="J17" s="183" t="s">
        <v>897</v>
      </c>
      <c r="K17" s="706"/>
      <c r="L17" s="592"/>
      <c r="M17" s="593"/>
      <c r="N17" s="568"/>
      <c r="O17" s="707"/>
      <c r="P17" s="707"/>
      <c r="Q17" s="707"/>
      <c r="R17" s="707"/>
    </row>
    <row r="18" spans="1:20" s="232" customFormat="1" ht="222" customHeight="1" x14ac:dyDescent="0.3">
      <c r="A18" s="600">
        <v>34</v>
      </c>
      <c r="B18" s="708" t="s">
        <v>308</v>
      </c>
      <c r="C18" s="708" t="s">
        <v>571</v>
      </c>
      <c r="D18" s="708"/>
      <c r="E18" s="599" t="s">
        <v>177</v>
      </c>
      <c r="F18" s="455" t="s">
        <v>1256</v>
      </c>
      <c r="G18" s="294" t="s">
        <v>309</v>
      </c>
      <c r="H18" s="183" t="s">
        <v>429</v>
      </c>
      <c r="I18" s="183" t="s">
        <v>904</v>
      </c>
      <c r="J18" s="183" t="s">
        <v>899</v>
      </c>
      <c r="K18" s="706" t="s">
        <v>310</v>
      </c>
      <c r="L18" s="592" t="s">
        <v>566</v>
      </c>
      <c r="M18" s="709" t="s">
        <v>749</v>
      </c>
      <c r="N18" s="568" t="s">
        <v>568</v>
      </c>
      <c r="O18" s="707" t="s">
        <v>298</v>
      </c>
      <c r="P18" s="707" t="s">
        <v>298</v>
      </c>
      <c r="Q18" s="707"/>
      <c r="R18" s="707"/>
    </row>
    <row r="19" spans="1:20" s="232" customFormat="1" ht="231" customHeight="1" x14ac:dyDescent="0.3">
      <c r="A19" s="600"/>
      <c r="B19" s="708"/>
      <c r="C19" s="708"/>
      <c r="D19" s="708"/>
      <c r="E19" s="599"/>
      <c r="F19" s="599"/>
      <c r="G19" s="294" t="s">
        <v>600</v>
      </c>
      <c r="H19" s="183" t="s">
        <v>429</v>
      </c>
      <c r="I19" s="183" t="s">
        <v>899</v>
      </c>
      <c r="J19" s="183" t="s">
        <v>897</v>
      </c>
      <c r="K19" s="706"/>
      <c r="L19" s="592"/>
      <c r="M19" s="709"/>
      <c r="N19" s="568"/>
      <c r="O19" s="707"/>
      <c r="P19" s="707"/>
      <c r="Q19" s="707"/>
      <c r="R19" s="707"/>
    </row>
    <row r="20" spans="1:20" s="232" customFormat="1" ht="242.25" customHeight="1" x14ac:dyDescent="0.3">
      <c r="A20" s="600"/>
      <c r="B20" s="708"/>
      <c r="C20" s="708"/>
      <c r="D20" s="708"/>
      <c r="E20" s="599"/>
      <c r="F20" s="599"/>
      <c r="G20" s="294" t="s">
        <v>307</v>
      </c>
      <c r="H20" s="183" t="s">
        <v>429</v>
      </c>
      <c r="I20" s="183" t="s">
        <v>897</v>
      </c>
      <c r="J20" s="183" t="s">
        <v>897</v>
      </c>
      <c r="K20" s="706"/>
      <c r="L20" s="592"/>
      <c r="M20" s="709"/>
      <c r="N20" s="568"/>
      <c r="O20" s="707"/>
      <c r="P20" s="707"/>
      <c r="Q20" s="707"/>
      <c r="R20" s="707"/>
    </row>
    <row r="21" spans="1:20" s="163" customFormat="1" ht="86.25" customHeight="1" x14ac:dyDescent="0.3">
      <c r="A21" s="600">
        <v>35</v>
      </c>
      <c r="B21" s="708" t="s">
        <v>952</v>
      </c>
      <c r="C21" s="708" t="s">
        <v>572</v>
      </c>
      <c r="D21" s="708"/>
      <c r="E21" s="599" t="s">
        <v>177</v>
      </c>
      <c r="F21" s="599" t="s">
        <v>1137</v>
      </c>
      <c r="G21" s="182" t="s">
        <v>311</v>
      </c>
      <c r="H21" s="183" t="s">
        <v>429</v>
      </c>
      <c r="I21" s="183" t="s">
        <v>897</v>
      </c>
      <c r="J21" s="183" t="s">
        <v>897</v>
      </c>
      <c r="K21" s="706" t="s">
        <v>317</v>
      </c>
      <c r="L21" s="592" t="s">
        <v>566</v>
      </c>
      <c r="M21" s="593" t="s">
        <v>749</v>
      </c>
      <c r="N21" s="568" t="s">
        <v>642</v>
      </c>
      <c r="O21" s="656" t="s">
        <v>298</v>
      </c>
      <c r="P21" s="656" t="s">
        <v>298</v>
      </c>
      <c r="Q21" s="656"/>
      <c r="R21" s="656"/>
    </row>
    <row r="22" spans="1:20" s="163" customFormat="1" ht="106.5" customHeight="1" x14ac:dyDescent="0.3">
      <c r="A22" s="600"/>
      <c r="B22" s="708"/>
      <c r="C22" s="708"/>
      <c r="D22" s="708"/>
      <c r="E22" s="599"/>
      <c r="F22" s="599"/>
      <c r="G22" s="182" t="s">
        <v>312</v>
      </c>
      <c r="H22" s="183" t="s">
        <v>429</v>
      </c>
      <c r="I22" s="183" t="s">
        <v>897</v>
      </c>
      <c r="J22" s="183" t="s">
        <v>897</v>
      </c>
      <c r="K22" s="706"/>
      <c r="L22" s="592"/>
      <c r="M22" s="593"/>
      <c r="N22" s="568"/>
      <c r="O22" s="656"/>
      <c r="P22" s="656"/>
      <c r="Q22" s="656"/>
      <c r="R22" s="656"/>
      <c r="T22" s="234"/>
    </row>
    <row r="23" spans="1:20" s="163" customFormat="1" ht="408.75" customHeight="1" x14ac:dyDescent="0.3">
      <c r="A23" s="600">
        <v>36</v>
      </c>
      <c r="B23" s="708" t="s">
        <v>313</v>
      </c>
      <c r="C23" s="708" t="s">
        <v>331</v>
      </c>
      <c r="D23" s="708"/>
      <c r="E23" s="599" t="s">
        <v>177</v>
      </c>
      <c r="F23" s="518" t="s">
        <v>1257</v>
      </c>
      <c r="G23" s="701" t="s">
        <v>314</v>
      </c>
      <c r="H23" s="555" t="s">
        <v>641</v>
      </c>
      <c r="I23" s="555" t="s">
        <v>905</v>
      </c>
      <c r="J23" s="555" t="s">
        <v>1142</v>
      </c>
      <c r="K23" s="706" t="s">
        <v>912</v>
      </c>
      <c r="L23" s="592" t="s">
        <v>566</v>
      </c>
      <c r="M23" s="709" t="s">
        <v>749</v>
      </c>
      <c r="N23" s="568" t="s">
        <v>1091</v>
      </c>
      <c r="O23" s="656">
        <v>30141187</v>
      </c>
      <c r="P23" s="656">
        <v>30141186.02</v>
      </c>
      <c r="Q23" s="712" t="s">
        <v>1092</v>
      </c>
      <c r="R23" s="656"/>
      <c r="T23" s="234"/>
    </row>
    <row r="24" spans="1:20" s="163" customFormat="1" ht="408.75" customHeight="1" x14ac:dyDescent="0.3">
      <c r="A24" s="600"/>
      <c r="B24" s="708"/>
      <c r="C24" s="708"/>
      <c r="D24" s="708"/>
      <c r="E24" s="599"/>
      <c r="F24" s="519"/>
      <c r="G24" s="702"/>
      <c r="H24" s="556"/>
      <c r="I24" s="556"/>
      <c r="J24" s="556"/>
      <c r="K24" s="706"/>
      <c r="L24" s="592"/>
      <c r="M24" s="709"/>
      <c r="N24" s="568"/>
      <c r="O24" s="656"/>
      <c r="P24" s="656"/>
      <c r="Q24" s="712"/>
      <c r="R24" s="656"/>
      <c r="T24" s="234"/>
    </row>
    <row r="25" spans="1:20" s="163" customFormat="1" ht="191.25" customHeight="1" x14ac:dyDescent="0.3">
      <c r="A25" s="600"/>
      <c r="B25" s="708"/>
      <c r="C25" s="708"/>
      <c r="D25" s="708"/>
      <c r="E25" s="599"/>
      <c r="F25" s="520"/>
      <c r="G25" s="703"/>
      <c r="H25" s="557"/>
      <c r="I25" s="557"/>
      <c r="J25" s="557"/>
      <c r="K25" s="706"/>
      <c r="L25" s="592"/>
      <c r="M25" s="709"/>
      <c r="N25" s="568"/>
      <c r="O25" s="656"/>
      <c r="P25" s="656"/>
      <c r="Q25" s="712"/>
      <c r="R25" s="656"/>
      <c r="T25" s="234"/>
    </row>
    <row r="26" spans="1:20" s="163" customFormat="1" ht="169.5" customHeight="1" x14ac:dyDescent="0.3">
      <c r="A26" s="600"/>
      <c r="B26" s="708"/>
      <c r="C26" s="708"/>
      <c r="D26" s="708"/>
      <c r="E26" s="599"/>
      <c r="F26" s="191" t="s">
        <v>1258</v>
      </c>
      <c r="G26" s="295" t="s">
        <v>315</v>
      </c>
      <c r="H26" s="183" t="s">
        <v>293</v>
      </c>
      <c r="I26" s="183" t="s">
        <v>756</v>
      </c>
      <c r="J26" s="183" t="s">
        <v>765</v>
      </c>
      <c r="K26" s="706"/>
      <c r="L26" s="592"/>
      <c r="M26" s="709"/>
      <c r="N26" s="568"/>
      <c r="O26" s="656"/>
      <c r="P26" s="656"/>
      <c r="Q26" s="712"/>
      <c r="R26" s="656"/>
    </row>
    <row r="27" spans="1:20" s="163" customFormat="1" ht="409.5" customHeight="1" x14ac:dyDescent="0.3">
      <c r="A27" s="600"/>
      <c r="B27" s="708"/>
      <c r="C27" s="708"/>
      <c r="D27" s="708"/>
      <c r="E27" s="599"/>
      <c r="F27" s="191" t="s">
        <v>1259</v>
      </c>
      <c r="G27" s="296" t="s">
        <v>573</v>
      </c>
      <c r="H27" s="183" t="s">
        <v>641</v>
      </c>
      <c r="I27" s="183" t="s">
        <v>906</v>
      </c>
      <c r="J27" s="183" t="s">
        <v>1138</v>
      </c>
      <c r="K27" s="706"/>
      <c r="L27" s="592"/>
      <c r="M27" s="709"/>
      <c r="N27" s="170" t="s">
        <v>574</v>
      </c>
      <c r="O27" s="283">
        <v>318121176</v>
      </c>
      <c r="P27" s="283">
        <v>318121176</v>
      </c>
      <c r="Q27" s="292">
        <f>P27/O27</f>
        <v>1</v>
      </c>
      <c r="R27" s="283"/>
    </row>
    <row r="28" spans="1:20" s="163" customFormat="1" ht="408.75" customHeight="1" x14ac:dyDescent="0.3">
      <c r="A28" s="667">
        <v>46</v>
      </c>
      <c r="B28" s="636" t="s">
        <v>281</v>
      </c>
      <c r="C28" s="689" t="s">
        <v>575</v>
      </c>
      <c r="D28" s="690"/>
      <c r="E28" s="636" t="s">
        <v>177</v>
      </c>
      <c r="F28" s="518" t="s">
        <v>1139</v>
      </c>
      <c r="G28" s="695" t="s">
        <v>282</v>
      </c>
      <c r="H28" s="555" t="s">
        <v>293</v>
      </c>
      <c r="I28" s="555" t="s">
        <v>907</v>
      </c>
      <c r="J28" s="555" t="s">
        <v>907</v>
      </c>
      <c r="K28" s="693" t="s">
        <v>283</v>
      </c>
      <c r="L28" s="693" t="s">
        <v>576</v>
      </c>
      <c r="M28" s="713" t="s">
        <v>749</v>
      </c>
      <c r="N28" s="681" t="s">
        <v>643</v>
      </c>
      <c r="O28" s="679">
        <v>13520860</v>
      </c>
      <c r="P28" s="679">
        <v>12015142.550000001</v>
      </c>
      <c r="Q28" s="663">
        <f>P28/O28</f>
        <v>0.88863744983677084</v>
      </c>
      <c r="R28" s="677" t="s">
        <v>1093</v>
      </c>
    </row>
    <row r="29" spans="1:20" s="163" customFormat="1" ht="84" customHeight="1" x14ac:dyDescent="0.3">
      <c r="A29" s="668"/>
      <c r="B29" s="637"/>
      <c r="C29" s="691"/>
      <c r="D29" s="692"/>
      <c r="E29" s="637"/>
      <c r="F29" s="520"/>
      <c r="G29" s="696"/>
      <c r="H29" s="557"/>
      <c r="I29" s="557"/>
      <c r="J29" s="557"/>
      <c r="K29" s="694"/>
      <c r="L29" s="694"/>
      <c r="M29" s="714"/>
      <c r="N29" s="682"/>
      <c r="O29" s="680"/>
      <c r="P29" s="680"/>
      <c r="Q29" s="664"/>
      <c r="R29" s="678"/>
    </row>
    <row r="30" spans="1:20" s="163" customFormat="1" ht="152.25" customHeight="1" x14ac:dyDescent="0.3">
      <c r="A30" s="568">
        <v>55</v>
      </c>
      <c r="B30" s="599" t="s">
        <v>162</v>
      </c>
      <c r="C30" s="599" t="s">
        <v>163</v>
      </c>
      <c r="D30" s="599"/>
      <c r="E30" s="599" t="s">
        <v>177</v>
      </c>
      <c r="F30" s="599" t="s">
        <v>1029</v>
      </c>
      <c r="G30" s="183" t="s">
        <v>164</v>
      </c>
      <c r="H30" s="183" t="s">
        <v>164</v>
      </c>
      <c r="I30" s="183" t="s">
        <v>164</v>
      </c>
      <c r="J30" s="183" t="s">
        <v>164</v>
      </c>
      <c r="K30" s="300" t="s">
        <v>320</v>
      </c>
      <c r="L30" s="257" t="s">
        <v>566</v>
      </c>
      <c r="M30" s="301" t="s">
        <v>749</v>
      </c>
      <c r="N30" s="170" t="s">
        <v>577</v>
      </c>
      <c r="O30" s="283">
        <v>4605715</v>
      </c>
      <c r="P30" s="283">
        <v>4605715</v>
      </c>
      <c r="Q30" s="292">
        <f>P30/O30</f>
        <v>1</v>
      </c>
      <c r="R30" s="283"/>
    </row>
    <row r="31" spans="1:20" s="163" customFormat="1" ht="119.25" customHeight="1" x14ac:dyDescent="0.3">
      <c r="A31" s="568"/>
      <c r="B31" s="599"/>
      <c r="C31" s="599"/>
      <c r="D31" s="599"/>
      <c r="E31" s="599"/>
      <c r="F31" s="599"/>
      <c r="G31" s="183" t="s">
        <v>164</v>
      </c>
      <c r="H31" s="183" t="s">
        <v>164</v>
      </c>
      <c r="I31" s="183" t="s">
        <v>164</v>
      </c>
      <c r="J31" s="183" t="s">
        <v>164</v>
      </c>
      <c r="K31" s="300" t="s">
        <v>321</v>
      </c>
      <c r="L31" s="257" t="s">
        <v>566</v>
      </c>
      <c r="M31" s="301" t="s">
        <v>749</v>
      </c>
      <c r="N31" s="170" t="s">
        <v>578</v>
      </c>
      <c r="O31" s="283">
        <v>105976</v>
      </c>
      <c r="P31" s="283">
        <v>85179.9</v>
      </c>
      <c r="Q31" s="292">
        <f>P31/O31</f>
        <v>0.80376594700686943</v>
      </c>
      <c r="R31" s="299" t="s">
        <v>1094</v>
      </c>
    </row>
    <row r="32" spans="1:20" s="163" customFormat="1" ht="355.5" customHeight="1" x14ac:dyDescent="0.3">
      <c r="A32" s="568"/>
      <c r="B32" s="599"/>
      <c r="C32" s="599"/>
      <c r="D32" s="599"/>
      <c r="E32" s="599"/>
      <c r="F32" s="599"/>
      <c r="G32" s="183" t="s">
        <v>164</v>
      </c>
      <c r="H32" s="183" t="s">
        <v>164</v>
      </c>
      <c r="I32" s="183" t="s">
        <v>164</v>
      </c>
      <c r="J32" s="183" t="s">
        <v>164</v>
      </c>
      <c r="K32" s="300" t="s">
        <v>322</v>
      </c>
      <c r="L32" s="257" t="s">
        <v>566</v>
      </c>
      <c r="M32" s="301" t="s">
        <v>749</v>
      </c>
      <c r="N32" s="170" t="s">
        <v>579</v>
      </c>
      <c r="O32" s="283">
        <v>0</v>
      </c>
      <c r="P32" s="283">
        <v>0</v>
      </c>
      <c r="Q32" s="283" t="s">
        <v>164</v>
      </c>
      <c r="R32" s="302" t="s">
        <v>1266</v>
      </c>
    </row>
    <row r="33" spans="1:21" s="163" customFormat="1" ht="327" customHeight="1" x14ac:dyDescent="0.3">
      <c r="A33" s="568"/>
      <c r="B33" s="599"/>
      <c r="C33" s="599"/>
      <c r="D33" s="599"/>
      <c r="E33" s="599"/>
      <c r="F33" s="599"/>
      <c r="G33" s="183" t="s">
        <v>164</v>
      </c>
      <c r="H33" s="183" t="s">
        <v>164</v>
      </c>
      <c r="I33" s="183" t="s">
        <v>164</v>
      </c>
      <c r="J33" s="183" t="s">
        <v>164</v>
      </c>
      <c r="K33" s="300" t="s">
        <v>323</v>
      </c>
      <c r="L33" s="257" t="s">
        <v>566</v>
      </c>
      <c r="M33" s="301" t="s">
        <v>749</v>
      </c>
      <c r="N33" s="170" t="s">
        <v>580</v>
      </c>
      <c r="O33" s="283">
        <v>25319</v>
      </c>
      <c r="P33" s="283">
        <v>10031.74</v>
      </c>
      <c r="Q33" s="292">
        <f>P33/O33</f>
        <v>0.39621391050199456</v>
      </c>
      <c r="R33" s="299" t="s">
        <v>1144</v>
      </c>
    </row>
    <row r="34" spans="1:21" s="163" customFormat="1" ht="177" customHeight="1" x14ac:dyDescent="0.3">
      <c r="A34" s="568"/>
      <c r="B34" s="599"/>
      <c r="C34" s="599"/>
      <c r="D34" s="599"/>
      <c r="E34" s="599"/>
      <c r="F34" s="599"/>
      <c r="G34" s="183" t="s">
        <v>164</v>
      </c>
      <c r="H34" s="183" t="s">
        <v>164</v>
      </c>
      <c r="I34" s="183" t="s">
        <v>164</v>
      </c>
      <c r="J34" s="183" t="s">
        <v>164</v>
      </c>
      <c r="K34" s="300" t="s">
        <v>324</v>
      </c>
      <c r="L34" s="257" t="s">
        <v>566</v>
      </c>
      <c r="M34" s="301" t="s">
        <v>749</v>
      </c>
      <c r="N34" s="303" t="s">
        <v>205</v>
      </c>
      <c r="O34" s="304" t="s">
        <v>280</v>
      </c>
      <c r="P34" s="304"/>
      <c r="Q34" s="304"/>
      <c r="R34" s="304"/>
    </row>
    <row r="35" spans="1:21" s="163" customFormat="1" ht="399.75" customHeight="1" x14ac:dyDescent="0.3">
      <c r="A35" s="568"/>
      <c r="B35" s="599"/>
      <c r="C35" s="599"/>
      <c r="D35" s="599"/>
      <c r="E35" s="599"/>
      <c r="F35" s="599"/>
      <c r="G35" s="183" t="s">
        <v>164</v>
      </c>
      <c r="H35" s="183" t="s">
        <v>164</v>
      </c>
      <c r="I35" s="183" t="s">
        <v>164</v>
      </c>
      <c r="J35" s="183" t="s">
        <v>164</v>
      </c>
      <c r="K35" s="305" t="s">
        <v>963</v>
      </c>
      <c r="L35" s="257" t="s">
        <v>566</v>
      </c>
      <c r="M35" s="301" t="s">
        <v>749</v>
      </c>
      <c r="N35" s="303" t="s">
        <v>601</v>
      </c>
      <c r="O35" s="306">
        <v>94612</v>
      </c>
      <c r="P35" s="306">
        <v>75469.240000000005</v>
      </c>
      <c r="Q35" s="292">
        <f>P35/O35</f>
        <v>0.7976709085528263</v>
      </c>
      <c r="R35" s="307" t="s">
        <v>1095</v>
      </c>
    </row>
    <row r="36" spans="1:21" s="163" customFormat="1" ht="78" customHeight="1" x14ac:dyDescent="0.3">
      <c r="A36" s="568"/>
      <c r="B36" s="599"/>
      <c r="C36" s="599"/>
      <c r="D36" s="599"/>
      <c r="E36" s="599"/>
      <c r="F36" s="599"/>
      <c r="G36" s="182" t="s">
        <v>584</v>
      </c>
      <c r="H36" s="183" t="s">
        <v>293</v>
      </c>
      <c r="I36" s="183" t="s">
        <v>765</v>
      </c>
      <c r="J36" s="183" t="s">
        <v>765</v>
      </c>
      <c r="K36" s="297" t="s">
        <v>581</v>
      </c>
      <c r="L36" s="308" t="s">
        <v>284</v>
      </c>
      <c r="M36" s="309" t="s">
        <v>749</v>
      </c>
      <c r="N36" s="303" t="s">
        <v>205</v>
      </c>
      <c r="O36" s="310" t="s">
        <v>280</v>
      </c>
      <c r="P36" s="310"/>
      <c r="Q36" s="310"/>
      <c r="R36" s="310"/>
    </row>
    <row r="37" spans="1:21" s="163" customFormat="1" ht="167.25" customHeight="1" x14ac:dyDescent="0.3">
      <c r="A37" s="568"/>
      <c r="B37" s="599"/>
      <c r="C37" s="599"/>
      <c r="D37" s="599"/>
      <c r="E37" s="599"/>
      <c r="F37" s="599"/>
      <c r="G37" s="182" t="s">
        <v>584</v>
      </c>
      <c r="H37" s="183" t="s">
        <v>293</v>
      </c>
      <c r="I37" s="183" t="s">
        <v>765</v>
      </c>
      <c r="J37" s="183" t="s">
        <v>806</v>
      </c>
      <c r="K37" s="311" t="s">
        <v>285</v>
      </c>
      <c r="L37" s="308" t="s">
        <v>284</v>
      </c>
      <c r="M37" s="312" t="s">
        <v>749</v>
      </c>
      <c r="N37" s="313" t="s">
        <v>205</v>
      </c>
      <c r="O37" s="314" t="s">
        <v>280</v>
      </c>
      <c r="P37" s="314"/>
      <c r="Q37" s="314"/>
      <c r="R37" s="314"/>
    </row>
    <row r="38" spans="1:21" s="163" customFormat="1" ht="74.25" customHeight="1" x14ac:dyDescent="0.3">
      <c r="A38" s="568"/>
      <c r="B38" s="599"/>
      <c r="C38" s="599"/>
      <c r="D38" s="599"/>
      <c r="E38" s="599"/>
      <c r="F38" s="599"/>
      <c r="G38" s="182" t="s">
        <v>584</v>
      </c>
      <c r="H38" s="183" t="s">
        <v>293</v>
      </c>
      <c r="I38" s="183" t="s">
        <v>765</v>
      </c>
      <c r="J38" s="183" t="s">
        <v>806</v>
      </c>
      <c r="K38" s="315" t="s">
        <v>644</v>
      </c>
      <c r="L38" s="316" t="s">
        <v>286</v>
      </c>
      <c r="M38" s="298" t="s">
        <v>749</v>
      </c>
      <c r="N38" s="313" t="s">
        <v>205</v>
      </c>
      <c r="O38" s="314" t="s">
        <v>280</v>
      </c>
      <c r="P38" s="314"/>
      <c r="Q38" s="314"/>
      <c r="R38" s="314"/>
    </row>
    <row r="39" spans="1:21" s="163" customFormat="1" ht="76.5" customHeight="1" x14ac:dyDescent="0.3">
      <c r="A39" s="568"/>
      <c r="B39" s="599"/>
      <c r="C39" s="599"/>
      <c r="D39" s="599"/>
      <c r="E39" s="599"/>
      <c r="F39" s="599"/>
      <c r="G39" s="183" t="s">
        <v>164</v>
      </c>
      <c r="H39" s="183" t="s">
        <v>164</v>
      </c>
      <c r="I39" s="183" t="s">
        <v>164</v>
      </c>
      <c r="J39" s="183" t="s">
        <v>164</v>
      </c>
      <c r="K39" s="317" t="s">
        <v>964</v>
      </c>
      <c r="L39" s="316" t="s">
        <v>286</v>
      </c>
      <c r="M39" s="318" t="s">
        <v>169</v>
      </c>
      <c r="N39" s="313" t="s">
        <v>205</v>
      </c>
      <c r="O39" s="314" t="s">
        <v>280</v>
      </c>
      <c r="P39" s="314"/>
      <c r="Q39" s="314"/>
      <c r="R39" s="314"/>
    </row>
    <row r="40" spans="1:21" s="163" customFormat="1" ht="126" customHeight="1" x14ac:dyDescent="0.3">
      <c r="A40" s="568"/>
      <c r="B40" s="599"/>
      <c r="C40" s="599"/>
      <c r="D40" s="599"/>
      <c r="E40" s="599"/>
      <c r="F40" s="599"/>
      <c r="G40" s="183" t="s">
        <v>164</v>
      </c>
      <c r="H40" s="183" t="s">
        <v>164</v>
      </c>
      <c r="I40" s="183" t="s">
        <v>164</v>
      </c>
      <c r="J40" s="183" t="s">
        <v>164</v>
      </c>
      <c r="K40" s="317" t="s">
        <v>287</v>
      </c>
      <c r="L40" s="316" t="s">
        <v>284</v>
      </c>
      <c r="M40" s="318" t="s">
        <v>169</v>
      </c>
      <c r="N40" s="313" t="s">
        <v>205</v>
      </c>
      <c r="O40" s="314" t="s">
        <v>280</v>
      </c>
      <c r="P40" s="314"/>
      <c r="Q40" s="314"/>
      <c r="R40" s="314"/>
    </row>
    <row r="41" spans="1:21" s="163" customFormat="1" ht="71.25" customHeight="1" x14ac:dyDescent="0.3">
      <c r="A41" s="568"/>
      <c r="B41" s="599"/>
      <c r="C41" s="599"/>
      <c r="D41" s="599"/>
      <c r="E41" s="599"/>
      <c r="F41" s="599"/>
      <c r="G41" s="183" t="s">
        <v>164</v>
      </c>
      <c r="H41" s="183" t="s">
        <v>164</v>
      </c>
      <c r="I41" s="183" t="s">
        <v>164</v>
      </c>
      <c r="J41" s="183" t="s">
        <v>164</v>
      </c>
      <c r="K41" s="315" t="s">
        <v>288</v>
      </c>
      <c r="L41" s="316" t="s">
        <v>286</v>
      </c>
      <c r="M41" s="318" t="s">
        <v>169</v>
      </c>
      <c r="N41" s="313" t="s">
        <v>205</v>
      </c>
      <c r="O41" s="314" t="s">
        <v>280</v>
      </c>
      <c r="P41" s="314"/>
      <c r="Q41" s="314"/>
      <c r="R41" s="314"/>
    </row>
    <row r="42" spans="1:21" s="163" customFormat="1" ht="74.25" customHeight="1" x14ac:dyDescent="0.3">
      <c r="A42" s="568"/>
      <c r="B42" s="599"/>
      <c r="C42" s="599"/>
      <c r="D42" s="599"/>
      <c r="E42" s="599"/>
      <c r="F42" s="599"/>
      <c r="G42" s="183" t="s">
        <v>164</v>
      </c>
      <c r="H42" s="183" t="s">
        <v>164</v>
      </c>
      <c r="I42" s="183" t="s">
        <v>164</v>
      </c>
      <c r="J42" s="183" t="s">
        <v>164</v>
      </c>
      <c r="K42" s="315" t="s">
        <v>289</v>
      </c>
      <c r="L42" s="316" t="s">
        <v>284</v>
      </c>
      <c r="M42" s="318" t="s">
        <v>169</v>
      </c>
      <c r="N42" s="170" t="s">
        <v>205</v>
      </c>
      <c r="O42" s="319" t="s">
        <v>280</v>
      </c>
      <c r="P42" s="319"/>
      <c r="Q42" s="319"/>
      <c r="R42" s="319"/>
    </row>
    <row r="43" spans="1:21" s="163" customFormat="1" ht="96.75" customHeight="1" x14ac:dyDescent="0.3">
      <c r="A43" s="568"/>
      <c r="B43" s="599"/>
      <c r="C43" s="599"/>
      <c r="D43" s="599"/>
      <c r="E43" s="599"/>
      <c r="F43" s="599"/>
      <c r="G43" s="183" t="s">
        <v>164</v>
      </c>
      <c r="H43" s="183" t="s">
        <v>164</v>
      </c>
      <c r="I43" s="183" t="s">
        <v>164</v>
      </c>
      <c r="J43" s="183" t="s">
        <v>164</v>
      </c>
      <c r="K43" s="315" t="s">
        <v>290</v>
      </c>
      <c r="L43" s="316" t="s">
        <v>284</v>
      </c>
      <c r="M43" s="318" t="s">
        <v>169</v>
      </c>
      <c r="N43" s="170" t="s">
        <v>205</v>
      </c>
      <c r="O43" s="319" t="s">
        <v>280</v>
      </c>
      <c r="P43" s="319"/>
      <c r="Q43" s="319"/>
      <c r="R43" s="319"/>
    </row>
    <row r="44" spans="1:21" s="163" customFormat="1" ht="409.5" customHeight="1" x14ac:dyDescent="0.3">
      <c r="A44" s="568"/>
      <c r="B44" s="599"/>
      <c r="C44" s="599"/>
      <c r="D44" s="599"/>
      <c r="E44" s="599"/>
      <c r="F44" s="599"/>
      <c r="G44" s="295" t="s">
        <v>787</v>
      </c>
      <c r="H44" s="320" t="s">
        <v>164</v>
      </c>
      <c r="I44" s="183" t="s">
        <v>908</v>
      </c>
      <c r="J44" s="321" t="s">
        <v>1140</v>
      </c>
      <c r="K44" s="322" t="s">
        <v>582</v>
      </c>
      <c r="L44" s="323" t="s">
        <v>284</v>
      </c>
      <c r="M44" s="298" t="s">
        <v>749</v>
      </c>
      <c r="N44" s="324" t="s">
        <v>583</v>
      </c>
      <c r="O44" s="319">
        <v>5311566</v>
      </c>
      <c r="P44" s="319">
        <v>4368504.17</v>
      </c>
      <c r="Q44" s="292">
        <f>P44/O44</f>
        <v>0.82245126390220891</v>
      </c>
      <c r="R44" s="325" t="s">
        <v>1267</v>
      </c>
    </row>
    <row r="45" spans="1:21" s="163" customFormat="1" ht="356.25" customHeight="1" x14ac:dyDescent="0.3">
      <c r="A45" s="568"/>
      <c r="B45" s="599"/>
      <c r="C45" s="599"/>
      <c r="D45" s="599"/>
      <c r="E45" s="599"/>
      <c r="F45" s="599"/>
      <c r="G45" s="326" t="s">
        <v>788</v>
      </c>
      <c r="H45" s="320" t="s">
        <v>164</v>
      </c>
      <c r="I45" s="327" t="s">
        <v>760</v>
      </c>
      <c r="J45" s="327" t="s">
        <v>760</v>
      </c>
      <c r="K45" s="328" t="s">
        <v>965</v>
      </c>
      <c r="L45" s="329" t="s">
        <v>789</v>
      </c>
      <c r="M45" s="330" t="s">
        <v>749</v>
      </c>
      <c r="N45" s="324" t="s">
        <v>292</v>
      </c>
      <c r="O45" s="283">
        <v>232000</v>
      </c>
      <c r="P45" s="283">
        <v>0</v>
      </c>
      <c r="Q45" s="292">
        <f>P45/O45</f>
        <v>0</v>
      </c>
      <c r="R45" s="711" t="s">
        <v>1145</v>
      </c>
      <c r="S45" s="331"/>
      <c r="T45" s="710"/>
      <c r="U45" s="332"/>
    </row>
    <row r="46" spans="1:21" s="163" customFormat="1" ht="179.25" customHeight="1" x14ac:dyDescent="0.3">
      <c r="A46" s="568"/>
      <c r="B46" s="599"/>
      <c r="C46" s="599"/>
      <c r="D46" s="599"/>
      <c r="E46" s="599"/>
      <c r="F46" s="599"/>
      <c r="G46" s="333" t="s">
        <v>790</v>
      </c>
      <c r="H46" s="183" t="s">
        <v>164</v>
      </c>
      <c r="I46" s="327" t="s">
        <v>760</v>
      </c>
      <c r="J46" s="327" t="s">
        <v>760</v>
      </c>
      <c r="K46" s="300" t="s">
        <v>291</v>
      </c>
      <c r="L46" s="284" t="s">
        <v>789</v>
      </c>
      <c r="M46" s="330" t="s">
        <v>749</v>
      </c>
      <c r="N46" s="170" t="s">
        <v>292</v>
      </c>
      <c r="O46" s="283">
        <v>2800</v>
      </c>
      <c r="P46" s="283">
        <v>0</v>
      </c>
      <c r="Q46" s="292">
        <f>P46/O46</f>
        <v>0</v>
      </c>
      <c r="R46" s="711"/>
      <c r="S46" s="331"/>
      <c r="T46" s="710"/>
      <c r="U46" s="332"/>
    </row>
    <row r="47" spans="1:21" s="163" customFormat="1" ht="293.25" customHeight="1" x14ac:dyDescent="0.3">
      <c r="A47" s="568"/>
      <c r="B47" s="599"/>
      <c r="C47" s="599"/>
      <c r="D47" s="599"/>
      <c r="E47" s="599"/>
      <c r="F47" s="599"/>
      <c r="G47" s="659" t="s">
        <v>791</v>
      </c>
      <c r="H47" s="555" t="s">
        <v>164</v>
      </c>
      <c r="I47" s="697" t="s">
        <v>760</v>
      </c>
      <c r="J47" s="697" t="s">
        <v>760</v>
      </c>
      <c r="K47" s="718" t="s">
        <v>792</v>
      </c>
      <c r="L47" s="718" t="s">
        <v>789</v>
      </c>
      <c r="M47" s="716" t="s">
        <v>749</v>
      </c>
      <c r="N47" s="667" t="s">
        <v>292</v>
      </c>
      <c r="O47" s="679">
        <v>904267</v>
      </c>
      <c r="P47" s="679">
        <v>192441.48</v>
      </c>
      <c r="Q47" s="663">
        <f>P47/O47</f>
        <v>0.212814887638275</v>
      </c>
      <c r="R47" s="711"/>
      <c r="S47" s="331"/>
      <c r="T47" s="710"/>
      <c r="U47" s="332"/>
    </row>
    <row r="48" spans="1:21" s="163" customFormat="1" ht="409.5" customHeight="1" x14ac:dyDescent="0.3">
      <c r="A48" s="568"/>
      <c r="B48" s="599"/>
      <c r="C48" s="599"/>
      <c r="D48" s="599"/>
      <c r="E48" s="599"/>
      <c r="F48" s="599"/>
      <c r="G48" s="660"/>
      <c r="H48" s="557"/>
      <c r="I48" s="698"/>
      <c r="J48" s="698"/>
      <c r="K48" s="719"/>
      <c r="L48" s="719"/>
      <c r="M48" s="717"/>
      <c r="N48" s="668"/>
      <c r="O48" s="680"/>
      <c r="P48" s="680"/>
      <c r="Q48" s="664"/>
      <c r="R48" s="711"/>
      <c r="S48" s="332"/>
      <c r="T48" s="710"/>
      <c r="U48" s="332"/>
    </row>
    <row r="49" spans="1:21" s="163" customFormat="1" ht="188.25" customHeight="1" x14ac:dyDescent="0.3">
      <c r="A49" s="568"/>
      <c r="B49" s="599"/>
      <c r="C49" s="599"/>
      <c r="D49" s="599"/>
      <c r="E49" s="599"/>
      <c r="F49" s="599"/>
      <c r="G49" s="333" t="s">
        <v>793</v>
      </c>
      <c r="H49" s="183" t="s">
        <v>164</v>
      </c>
      <c r="I49" s="320" t="s">
        <v>164</v>
      </c>
      <c r="J49" s="320" t="s">
        <v>164</v>
      </c>
      <c r="K49" s="334" t="s">
        <v>794</v>
      </c>
      <c r="L49" s="329" t="s">
        <v>789</v>
      </c>
      <c r="M49" s="330" t="s">
        <v>749</v>
      </c>
      <c r="N49" s="170" t="s">
        <v>292</v>
      </c>
      <c r="O49" s="283">
        <v>441000</v>
      </c>
      <c r="P49" s="283">
        <v>402876.99</v>
      </c>
      <c r="Q49" s="292">
        <f>P49/O49</f>
        <v>0.91355326530612246</v>
      </c>
      <c r="R49" s="711"/>
      <c r="S49" s="331"/>
      <c r="T49" s="710"/>
      <c r="U49" s="332"/>
    </row>
    <row r="50" spans="1:21" s="163" customFormat="1" ht="191.25" customHeight="1" x14ac:dyDescent="0.3">
      <c r="A50" s="568"/>
      <c r="B50" s="599"/>
      <c r="C50" s="599"/>
      <c r="D50" s="599"/>
      <c r="E50" s="599"/>
      <c r="F50" s="599"/>
      <c r="G50" s="333" t="s">
        <v>645</v>
      </c>
      <c r="H50" s="327" t="s">
        <v>646</v>
      </c>
      <c r="I50" s="327" t="s">
        <v>760</v>
      </c>
      <c r="J50" s="327" t="s">
        <v>760</v>
      </c>
      <c r="K50" s="335" t="s">
        <v>647</v>
      </c>
      <c r="L50" s="284" t="s">
        <v>566</v>
      </c>
      <c r="M50" s="314" t="s">
        <v>749</v>
      </c>
      <c r="N50" s="170" t="s">
        <v>648</v>
      </c>
      <c r="O50" s="283">
        <v>1600870</v>
      </c>
      <c r="P50" s="283">
        <v>1681720.47</v>
      </c>
      <c r="Q50" s="292">
        <f t="shared" ref="Q50:Q60" si="0">P50/O50</f>
        <v>1.050504082155328</v>
      </c>
      <c r="R50" s="283"/>
    </row>
    <row r="51" spans="1:21" s="163" customFormat="1" ht="231" customHeight="1" x14ac:dyDescent="0.3">
      <c r="A51" s="568"/>
      <c r="B51" s="599"/>
      <c r="C51" s="599"/>
      <c r="D51" s="599"/>
      <c r="E51" s="599"/>
      <c r="F51" s="599"/>
      <c r="G51" s="659" t="s">
        <v>649</v>
      </c>
      <c r="H51" s="555" t="s">
        <v>293</v>
      </c>
      <c r="I51" s="555" t="s">
        <v>909</v>
      </c>
      <c r="J51" s="673" t="s">
        <v>1141</v>
      </c>
      <c r="K51" s="671" t="s">
        <v>650</v>
      </c>
      <c r="L51" s="671" t="s">
        <v>284</v>
      </c>
      <c r="M51" s="669" t="s">
        <v>795</v>
      </c>
      <c r="N51" s="667" t="s">
        <v>651</v>
      </c>
      <c r="O51" s="665">
        <v>10095000</v>
      </c>
      <c r="P51" s="665">
        <v>8812212.2699999996</v>
      </c>
      <c r="Q51" s="663">
        <f t="shared" si="0"/>
        <v>0.87292840713224362</v>
      </c>
      <c r="R51" s="661" t="s">
        <v>1268</v>
      </c>
    </row>
    <row r="52" spans="1:21" s="163" customFormat="1" ht="207" customHeight="1" x14ac:dyDescent="0.3">
      <c r="A52" s="568"/>
      <c r="B52" s="599"/>
      <c r="C52" s="599"/>
      <c r="D52" s="599"/>
      <c r="E52" s="599"/>
      <c r="F52" s="599"/>
      <c r="G52" s="660"/>
      <c r="H52" s="557"/>
      <c r="I52" s="557"/>
      <c r="J52" s="674"/>
      <c r="K52" s="672"/>
      <c r="L52" s="672"/>
      <c r="M52" s="670"/>
      <c r="N52" s="668"/>
      <c r="O52" s="666"/>
      <c r="P52" s="666"/>
      <c r="Q52" s="664"/>
      <c r="R52" s="662"/>
    </row>
    <row r="53" spans="1:21" s="163" customFormat="1" ht="380.25" customHeight="1" x14ac:dyDescent="0.3">
      <c r="A53" s="568"/>
      <c r="B53" s="599"/>
      <c r="C53" s="599"/>
      <c r="D53" s="599"/>
      <c r="E53" s="599"/>
      <c r="F53" s="599"/>
      <c r="G53" s="333" t="s">
        <v>652</v>
      </c>
      <c r="H53" s="183" t="s">
        <v>293</v>
      </c>
      <c r="I53" s="183" t="s">
        <v>910</v>
      </c>
      <c r="J53" s="183" t="s">
        <v>806</v>
      </c>
      <c r="K53" s="284" t="s">
        <v>653</v>
      </c>
      <c r="L53" s="284" t="s">
        <v>566</v>
      </c>
      <c r="M53" s="314" t="s">
        <v>749</v>
      </c>
      <c r="N53" s="170" t="s">
        <v>654</v>
      </c>
      <c r="O53" s="283">
        <v>5137667</v>
      </c>
      <c r="P53" s="283">
        <v>3343840.51</v>
      </c>
      <c r="Q53" s="292">
        <f t="shared" si="0"/>
        <v>0.65084804250645278</v>
      </c>
      <c r="R53" s="299" t="s">
        <v>1096</v>
      </c>
    </row>
    <row r="54" spans="1:21" s="163" customFormat="1" ht="187.5" customHeight="1" x14ac:dyDescent="0.3">
      <c r="A54" s="568"/>
      <c r="B54" s="599"/>
      <c r="C54" s="599"/>
      <c r="D54" s="599"/>
      <c r="E54" s="599"/>
      <c r="F54" s="599"/>
      <c r="G54" s="336" t="s">
        <v>724</v>
      </c>
      <c r="H54" s="183" t="s">
        <v>293</v>
      </c>
      <c r="I54" s="183" t="s">
        <v>911</v>
      </c>
      <c r="J54" s="183" t="s">
        <v>911</v>
      </c>
      <c r="K54" s="337" t="s">
        <v>725</v>
      </c>
      <c r="L54" s="337" t="s">
        <v>566</v>
      </c>
      <c r="M54" s="314" t="s">
        <v>749</v>
      </c>
      <c r="N54" s="170" t="s">
        <v>726</v>
      </c>
      <c r="O54" s="283">
        <v>24996374</v>
      </c>
      <c r="P54" s="283">
        <v>24996373.510000002</v>
      </c>
      <c r="Q54" s="292">
        <f t="shared" si="0"/>
        <v>0.99999998039715687</v>
      </c>
      <c r="R54" s="283"/>
    </row>
    <row r="55" spans="1:21" s="163" customFormat="1" ht="295.5" customHeight="1" x14ac:dyDescent="0.3">
      <c r="A55" s="568"/>
      <c r="B55" s="599"/>
      <c r="C55" s="599"/>
      <c r="D55" s="599"/>
      <c r="E55" s="599"/>
      <c r="F55" s="599"/>
      <c r="G55" s="183" t="s">
        <v>164</v>
      </c>
      <c r="H55" s="183" t="s">
        <v>164</v>
      </c>
      <c r="I55" s="183" t="s">
        <v>164</v>
      </c>
      <c r="J55" s="320" t="s">
        <v>164</v>
      </c>
      <c r="K55" s="257" t="s">
        <v>796</v>
      </c>
      <c r="L55" s="257" t="s">
        <v>566</v>
      </c>
      <c r="M55" s="314" t="s">
        <v>749</v>
      </c>
      <c r="N55" s="170" t="s">
        <v>797</v>
      </c>
      <c r="O55" s="283">
        <v>62400</v>
      </c>
      <c r="P55" s="283">
        <v>33836.050000000003</v>
      </c>
      <c r="Q55" s="292">
        <f t="shared" si="0"/>
        <v>0.54224439102564104</v>
      </c>
      <c r="R55" s="299" t="s">
        <v>1146</v>
      </c>
    </row>
    <row r="56" spans="1:21" s="163" customFormat="1" ht="300" customHeight="1" x14ac:dyDescent="0.3">
      <c r="A56" s="568"/>
      <c r="B56" s="599"/>
      <c r="C56" s="599"/>
      <c r="D56" s="599"/>
      <c r="E56" s="599"/>
      <c r="F56" s="599"/>
      <c r="G56" s="555" t="s">
        <v>164</v>
      </c>
      <c r="H56" s="555" t="s">
        <v>164</v>
      </c>
      <c r="I56" s="555" t="s">
        <v>164</v>
      </c>
      <c r="J56" s="675" t="s">
        <v>164</v>
      </c>
      <c r="K56" s="685" t="s">
        <v>798</v>
      </c>
      <c r="L56" s="685" t="s">
        <v>566</v>
      </c>
      <c r="M56" s="720" t="s">
        <v>749</v>
      </c>
      <c r="N56" s="667" t="s">
        <v>799</v>
      </c>
      <c r="O56" s="679">
        <v>73443</v>
      </c>
      <c r="P56" s="679">
        <v>25598.53</v>
      </c>
      <c r="Q56" s="663">
        <f t="shared" si="0"/>
        <v>0.34854962351755781</v>
      </c>
      <c r="R56" s="677" t="s">
        <v>1097</v>
      </c>
    </row>
    <row r="57" spans="1:21" s="163" customFormat="1" ht="330" customHeight="1" x14ac:dyDescent="0.3">
      <c r="A57" s="568"/>
      <c r="B57" s="599"/>
      <c r="C57" s="599"/>
      <c r="D57" s="599"/>
      <c r="E57" s="599"/>
      <c r="F57" s="599"/>
      <c r="G57" s="557"/>
      <c r="H57" s="557"/>
      <c r="I57" s="557"/>
      <c r="J57" s="676"/>
      <c r="K57" s="686"/>
      <c r="L57" s="686"/>
      <c r="M57" s="721"/>
      <c r="N57" s="668"/>
      <c r="O57" s="680"/>
      <c r="P57" s="680"/>
      <c r="Q57" s="664"/>
      <c r="R57" s="678"/>
    </row>
    <row r="58" spans="1:21" s="339" customFormat="1" ht="408.75" customHeight="1" x14ac:dyDescent="0.3">
      <c r="A58" s="568"/>
      <c r="B58" s="599"/>
      <c r="C58" s="599"/>
      <c r="D58" s="599"/>
      <c r="E58" s="599"/>
      <c r="F58" s="599"/>
      <c r="G58" s="555" t="s">
        <v>164</v>
      </c>
      <c r="H58" s="555" t="s">
        <v>164</v>
      </c>
      <c r="I58" s="555" t="s">
        <v>164</v>
      </c>
      <c r="J58" s="675" t="s">
        <v>164</v>
      </c>
      <c r="K58" s="687" t="s">
        <v>949</v>
      </c>
      <c r="L58" s="685" t="s">
        <v>566</v>
      </c>
      <c r="M58" s="683" t="s">
        <v>749</v>
      </c>
      <c r="N58" s="681" t="s">
        <v>962</v>
      </c>
      <c r="O58" s="679">
        <v>1600000</v>
      </c>
      <c r="P58" s="679">
        <v>796649.64</v>
      </c>
      <c r="Q58" s="663">
        <f t="shared" si="0"/>
        <v>0.49790602500000003</v>
      </c>
      <c r="R58" s="677" t="s">
        <v>1147</v>
      </c>
    </row>
    <row r="59" spans="1:21" s="339" customFormat="1" ht="194.25" customHeight="1" x14ac:dyDescent="0.3">
      <c r="A59" s="568"/>
      <c r="B59" s="599"/>
      <c r="C59" s="599"/>
      <c r="D59" s="599"/>
      <c r="E59" s="599"/>
      <c r="F59" s="599"/>
      <c r="G59" s="557"/>
      <c r="H59" s="557"/>
      <c r="I59" s="557"/>
      <c r="J59" s="676"/>
      <c r="K59" s="688"/>
      <c r="L59" s="686"/>
      <c r="M59" s="684"/>
      <c r="N59" s="682"/>
      <c r="O59" s="680"/>
      <c r="P59" s="680"/>
      <c r="Q59" s="664"/>
      <c r="R59" s="678"/>
    </row>
    <row r="60" spans="1:21" s="163" customFormat="1" ht="135" customHeight="1" x14ac:dyDescent="0.3">
      <c r="A60" s="568"/>
      <c r="B60" s="599"/>
      <c r="C60" s="599"/>
      <c r="D60" s="599"/>
      <c r="E60" s="599"/>
      <c r="F60" s="599"/>
      <c r="G60" s="182" t="s">
        <v>950</v>
      </c>
      <c r="H60" s="244" t="s">
        <v>429</v>
      </c>
      <c r="I60" s="327" t="s">
        <v>760</v>
      </c>
      <c r="J60" s="327" t="s">
        <v>760</v>
      </c>
      <c r="K60" s="257" t="s">
        <v>951</v>
      </c>
      <c r="L60" s="257" t="s">
        <v>566</v>
      </c>
      <c r="M60" s="338" t="s">
        <v>749</v>
      </c>
      <c r="N60" s="170" t="s">
        <v>359</v>
      </c>
      <c r="O60" s="283">
        <v>28000</v>
      </c>
      <c r="P60" s="283">
        <v>28000</v>
      </c>
      <c r="Q60" s="292">
        <f t="shared" si="0"/>
        <v>1</v>
      </c>
      <c r="R60" s="283"/>
    </row>
    <row r="61" spans="1:21" s="163" customFormat="1" ht="27" customHeight="1" x14ac:dyDescent="0.3">
      <c r="A61" s="340" t="s">
        <v>280</v>
      </c>
      <c r="B61" s="644" t="s">
        <v>1148</v>
      </c>
      <c r="C61" s="644"/>
      <c r="D61" s="644"/>
      <c r="E61" s="644"/>
      <c r="F61" s="644"/>
      <c r="G61" s="644"/>
      <c r="H61" s="644"/>
      <c r="I61" s="644"/>
      <c r="J61" s="644"/>
      <c r="K61" s="644"/>
      <c r="L61" s="644"/>
      <c r="M61" s="644"/>
      <c r="N61" s="644"/>
      <c r="O61" s="644"/>
      <c r="P61" s="644"/>
      <c r="Q61" s="644"/>
      <c r="R61" s="644"/>
    </row>
    <row r="62" spans="1:21" s="163" customFormat="1" ht="24" customHeight="1" x14ac:dyDescent="0.3">
      <c r="A62" s="340" t="s">
        <v>298</v>
      </c>
      <c r="B62" s="715" t="s">
        <v>1143</v>
      </c>
      <c r="C62" s="715"/>
      <c r="D62" s="715"/>
      <c r="E62" s="715"/>
      <c r="F62" s="715"/>
      <c r="G62" s="715"/>
      <c r="H62" s="715"/>
      <c r="I62" s="715"/>
      <c r="J62" s="715"/>
      <c r="K62" s="715"/>
      <c r="L62" s="715"/>
      <c r="M62" s="715"/>
      <c r="N62" s="715"/>
      <c r="O62" s="715"/>
      <c r="P62" s="715"/>
      <c r="Q62" s="715"/>
      <c r="R62" s="715"/>
    </row>
    <row r="63" spans="1:21" s="163" customFormat="1" ht="27.75" customHeight="1" x14ac:dyDescent="0.3">
      <c r="A63" s="340" t="s">
        <v>332</v>
      </c>
      <c r="B63" s="715" t="s">
        <v>1149</v>
      </c>
      <c r="C63" s="715"/>
      <c r="D63" s="715"/>
      <c r="E63" s="715"/>
      <c r="F63" s="715"/>
      <c r="G63" s="715"/>
      <c r="H63" s="715"/>
      <c r="I63" s="715"/>
      <c r="J63" s="715"/>
      <c r="K63" s="715"/>
      <c r="L63" s="715"/>
      <c r="M63" s="715"/>
      <c r="N63" s="715"/>
      <c r="O63" s="715"/>
      <c r="P63" s="715"/>
      <c r="Q63" s="715"/>
      <c r="R63" s="715"/>
    </row>
    <row r="64" spans="1:21" x14ac:dyDescent="0.2">
      <c r="L64" s="95"/>
      <c r="M64" s="95"/>
      <c r="N64" s="95"/>
      <c r="O64" s="96"/>
      <c r="P64" s="96"/>
      <c r="Q64" s="96"/>
      <c r="R64" s="96"/>
    </row>
    <row r="65" spans="1:18" ht="59.1" customHeight="1" x14ac:dyDescent="0.35">
      <c r="A65" s="97"/>
      <c r="B65" s="97"/>
      <c r="C65" s="97"/>
      <c r="D65" s="97"/>
      <c r="E65" s="97"/>
      <c r="F65" s="97"/>
      <c r="G65" s="97"/>
      <c r="H65" s="97"/>
      <c r="I65" s="97"/>
      <c r="J65" s="97"/>
      <c r="K65" s="97"/>
      <c r="L65" s="98"/>
      <c r="M65" s="98"/>
      <c r="N65" s="98"/>
      <c r="O65" s="121"/>
      <c r="P65" s="121"/>
      <c r="Q65" s="121"/>
      <c r="R65" s="121"/>
    </row>
  </sheetData>
  <mergeCells count="183">
    <mergeCell ref="B61:R61"/>
    <mergeCell ref="B62:R62"/>
    <mergeCell ref="B63:R63"/>
    <mergeCell ref="A30:A60"/>
    <mergeCell ref="B30:B60"/>
    <mergeCell ref="C30:D60"/>
    <mergeCell ref="E30:E60"/>
    <mergeCell ref="F30:F60"/>
    <mergeCell ref="Q47:Q48"/>
    <mergeCell ref="P47:P48"/>
    <mergeCell ref="O47:O48"/>
    <mergeCell ref="N47:N48"/>
    <mergeCell ref="M47:M48"/>
    <mergeCell ref="L47:L48"/>
    <mergeCell ref="K47:K48"/>
    <mergeCell ref="J47:J48"/>
    <mergeCell ref="R56:R57"/>
    <mergeCell ref="Q56:Q57"/>
    <mergeCell ref="P56:P57"/>
    <mergeCell ref="O56:O57"/>
    <mergeCell ref="N56:N57"/>
    <mergeCell ref="M56:M57"/>
    <mergeCell ref="L56:L57"/>
    <mergeCell ref="K56:K57"/>
    <mergeCell ref="R21:R22"/>
    <mergeCell ref="A23:A27"/>
    <mergeCell ref="B23:B27"/>
    <mergeCell ref="C23:D27"/>
    <mergeCell ref="E23:E27"/>
    <mergeCell ref="K23:K27"/>
    <mergeCell ref="L23:L27"/>
    <mergeCell ref="T45:T49"/>
    <mergeCell ref="R45:R49"/>
    <mergeCell ref="M23:M27"/>
    <mergeCell ref="N23:N26"/>
    <mergeCell ref="O23:O26"/>
    <mergeCell ref="P23:P26"/>
    <mergeCell ref="Q23:Q26"/>
    <mergeCell ref="R23:R26"/>
    <mergeCell ref="R28:R29"/>
    <mergeCell ref="Q28:Q29"/>
    <mergeCell ref="P28:P29"/>
    <mergeCell ref="O28:O29"/>
    <mergeCell ref="N28:N29"/>
    <mergeCell ref="M28:M29"/>
    <mergeCell ref="L28:L29"/>
    <mergeCell ref="F28:F29"/>
    <mergeCell ref="E28:E29"/>
    <mergeCell ref="A18:A20"/>
    <mergeCell ref="B18:B20"/>
    <mergeCell ref="C18:D20"/>
    <mergeCell ref="E18:E20"/>
    <mergeCell ref="F18:F20"/>
    <mergeCell ref="R18:R20"/>
    <mergeCell ref="A21:A22"/>
    <mergeCell ref="B21:B22"/>
    <mergeCell ref="C21:D22"/>
    <mergeCell ref="E21:E22"/>
    <mergeCell ref="F21:F22"/>
    <mergeCell ref="K21:K22"/>
    <mergeCell ref="L21:L22"/>
    <mergeCell ref="M21:M22"/>
    <mergeCell ref="N21:N22"/>
    <mergeCell ref="L18:L20"/>
    <mergeCell ref="M18:M20"/>
    <mergeCell ref="N18:N20"/>
    <mergeCell ref="O18:O20"/>
    <mergeCell ref="P18:P20"/>
    <mergeCell ref="Q18:Q20"/>
    <mergeCell ref="O21:O22"/>
    <mergeCell ref="P21:P22"/>
    <mergeCell ref="Q21:Q22"/>
    <mergeCell ref="A14:A17"/>
    <mergeCell ref="B14:B17"/>
    <mergeCell ref="C14:D17"/>
    <mergeCell ref="E14:E17"/>
    <mergeCell ref="F14:F17"/>
    <mergeCell ref="Q14:Q17"/>
    <mergeCell ref="R14:R17"/>
    <mergeCell ref="P12:P13"/>
    <mergeCell ref="Q12:Q13"/>
    <mergeCell ref="R12:R13"/>
    <mergeCell ref="M14:M17"/>
    <mergeCell ref="N14:N17"/>
    <mergeCell ref="O14:O17"/>
    <mergeCell ref="P14:P17"/>
    <mergeCell ref="K14:K17"/>
    <mergeCell ref="L14:L17"/>
    <mergeCell ref="A10:A13"/>
    <mergeCell ref="B10:B13"/>
    <mergeCell ref="C10:D13"/>
    <mergeCell ref="E10:E13"/>
    <mergeCell ref="K10:K13"/>
    <mergeCell ref="L10:L13"/>
    <mergeCell ref="M10:M13"/>
    <mergeCell ref="N12:N13"/>
    <mergeCell ref="K7:K9"/>
    <mergeCell ref="A1:R1"/>
    <mergeCell ref="A2:R2"/>
    <mergeCell ref="C3:D3"/>
    <mergeCell ref="A4:A6"/>
    <mergeCell ref="B4:B6"/>
    <mergeCell ref="C4:D6"/>
    <mergeCell ref="E4:E6"/>
    <mergeCell ref="K4:K6"/>
    <mergeCell ref="L4:L6"/>
    <mergeCell ref="M4:M6"/>
    <mergeCell ref="A7:A9"/>
    <mergeCell ref="B7:B9"/>
    <mergeCell ref="C7:D9"/>
    <mergeCell ref="E7:E9"/>
    <mergeCell ref="F7:F8"/>
    <mergeCell ref="R7:R8"/>
    <mergeCell ref="L7:L9"/>
    <mergeCell ref="M7:M9"/>
    <mergeCell ref="N7:N8"/>
    <mergeCell ref="O7:O8"/>
    <mergeCell ref="P7:P8"/>
    <mergeCell ref="Q7:Q8"/>
    <mergeCell ref="J4:J5"/>
    <mergeCell ref="I4:I5"/>
    <mergeCell ref="H4:H5"/>
    <mergeCell ref="G4:G5"/>
    <mergeCell ref="F4:F5"/>
    <mergeCell ref="R4:R5"/>
    <mergeCell ref="Q4:Q5"/>
    <mergeCell ref="P4:P5"/>
    <mergeCell ref="O4:O5"/>
    <mergeCell ref="N4:N5"/>
    <mergeCell ref="H10:H11"/>
    <mergeCell ref="G10:G11"/>
    <mergeCell ref="F10:F11"/>
    <mergeCell ref="F23:F25"/>
    <mergeCell ref="J23:J25"/>
    <mergeCell ref="I23:I25"/>
    <mergeCell ref="H23:H25"/>
    <mergeCell ref="G23:G25"/>
    <mergeCell ref="P10:P11"/>
    <mergeCell ref="O10:O11"/>
    <mergeCell ref="N10:N11"/>
    <mergeCell ref="J10:J11"/>
    <mergeCell ref="I10:I11"/>
    <mergeCell ref="K18:K20"/>
    <mergeCell ref="O12:O13"/>
    <mergeCell ref="C28:D29"/>
    <mergeCell ref="B28:B29"/>
    <mergeCell ref="A28:A29"/>
    <mergeCell ref="K28:K29"/>
    <mergeCell ref="J28:J29"/>
    <mergeCell ref="I28:I29"/>
    <mergeCell ref="H28:H29"/>
    <mergeCell ref="G28:G29"/>
    <mergeCell ref="I47:I48"/>
    <mergeCell ref="H47:H48"/>
    <mergeCell ref="G47:G48"/>
    <mergeCell ref="J56:J57"/>
    <mergeCell ref="I56:I57"/>
    <mergeCell ref="H56:H57"/>
    <mergeCell ref="G56:G57"/>
    <mergeCell ref="R58:R59"/>
    <mergeCell ref="Q58:Q59"/>
    <mergeCell ref="P58:P59"/>
    <mergeCell ref="O58:O59"/>
    <mergeCell ref="N58:N59"/>
    <mergeCell ref="M58:M59"/>
    <mergeCell ref="L58:L59"/>
    <mergeCell ref="K58:K59"/>
    <mergeCell ref="J58:J59"/>
    <mergeCell ref="I58:I59"/>
    <mergeCell ref="H58:H59"/>
    <mergeCell ref="G58:G59"/>
    <mergeCell ref="I51:I52"/>
    <mergeCell ref="H51:H52"/>
    <mergeCell ref="G51:G52"/>
    <mergeCell ref="R51:R52"/>
    <mergeCell ref="Q51:Q52"/>
    <mergeCell ref="P51:P52"/>
    <mergeCell ref="O51:O52"/>
    <mergeCell ref="N51:N52"/>
    <mergeCell ref="M51:M52"/>
    <mergeCell ref="L51:L52"/>
    <mergeCell ref="K51:K52"/>
    <mergeCell ref="J51:J52"/>
  </mergeCells>
  <printOptions horizontalCentered="1"/>
  <pageMargins left="0.23622047244094491" right="0.23622047244094491" top="0.74803149606299213" bottom="0.74803149606299213" header="0.31496062992125984" footer="0.31496062992125984"/>
  <pageSetup paperSize="8" scale="43" firstPageNumber="35" fitToHeight="0" orientation="landscape" useFirstPageNumber="1" r:id="rId1"/>
  <headerFooter>
    <oddFooter>&amp;C&amp;"-,Uobičajeno"&amp;16Godišnji izvještaj o radu za 2024. godinu&amp;R&amp;16&amp;P</oddFooter>
  </headerFooter>
  <rowBreaks count="3" manualBreakCount="3">
    <brk id="27" max="17" man="1"/>
    <brk id="34" max="17" man="1"/>
    <brk id="55" max="17"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6"/>
  <sheetViews>
    <sheetView view="pageBreakPreview" zoomScale="70" zoomScaleNormal="75" zoomScaleSheetLayoutView="70" zoomScalePageLayoutView="55" workbookViewId="0">
      <pane ySplit="3" topLeftCell="A4" activePane="bottomLeft" state="frozen"/>
      <selection activeCell="L6" sqref="L6"/>
      <selection pane="bottomLeft" activeCell="L5" sqref="L5:L6"/>
    </sheetView>
  </sheetViews>
  <sheetFormatPr defaultColWidth="8.85546875" defaultRowHeight="12.75" x14ac:dyDescent="0.2"/>
  <cols>
    <col min="1" max="1" width="9.7109375" style="102" customWidth="1"/>
    <col min="2" max="2" width="35.7109375" style="102" customWidth="1"/>
    <col min="3" max="4" width="20.7109375" style="102" customWidth="1"/>
    <col min="5" max="5" width="22.7109375" style="102" customWidth="1"/>
    <col min="6" max="6" width="50.7109375" style="102" customWidth="1"/>
    <col min="7" max="10" width="22.7109375" style="102" customWidth="1"/>
    <col min="11" max="11" width="43.7109375" style="102" customWidth="1"/>
    <col min="12" max="12" width="24.7109375" style="105" customWidth="1"/>
    <col min="13" max="13" width="22.7109375" style="102" customWidth="1"/>
    <col min="14" max="15" width="25.7109375" style="102" customWidth="1"/>
    <col min="16" max="16" width="25.7109375" style="93" customWidth="1"/>
    <col min="17" max="17" width="20.7109375" style="102" customWidth="1"/>
    <col min="18" max="18" width="39.7109375" style="102" customWidth="1"/>
    <col min="19" max="16384" width="8.85546875" style="102"/>
  </cols>
  <sheetData>
    <row r="1" spans="1:18" s="221" customFormat="1" ht="30" customHeight="1" x14ac:dyDescent="0.35">
      <c r="A1" s="450" t="s">
        <v>1006</v>
      </c>
      <c r="B1" s="450"/>
      <c r="C1" s="450"/>
      <c r="D1" s="450"/>
      <c r="E1" s="450"/>
      <c r="F1" s="450"/>
      <c r="G1" s="450"/>
      <c r="H1" s="450"/>
      <c r="I1" s="450"/>
      <c r="J1" s="450"/>
      <c r="K1" s="450"/>
      <c r="L1" s="450"/>
      <c r="M1" s="450"/>
      <c r="N1" s="450"/>
      <c r="O1" s="450"/>
      <c r="P1" s="450"/>
      <c r="Q1" s="450"/>
      <c r="R1" s="450"/>
    </row>
    <row r="2" spans="1:18" s="163" customFormat="1" ht="30" customHeight="1" x14ac:dyDescent="0.3">
      <c r="A2" s="449" t="s">
        <v>998</v>
      </c>
      <c r="B2" s="449"/>
      <c r="C2" s="449"/>
      <c r="D2" s="449"/>
      <c r="E2" s="449"/>
      <c r="F2" s="449"/>
      <c r="G2" s="449"/>
      <c r="H2" s="449"/>
      <c r="I2" s="449"/>
      <c r="J2" s="449"/>
      <c r="K2" s="449"/>
      <c r="L2" s="449"/>
      <c r="M2" s="449"/>
      <c r="N2" s="449"/>
      <c r="O2" s="449"/>
      <c r="P2" s="449"/>
      <c r="Q2" s="449"/>
      <c r="R2" s="449"/>
    </row>
    <row r="3" spans="1:18" s="162" customFormat="1" ht="120" customHeight="1" x14ac:dyDescent="0.3">
      <c r="A3" s="161" t="s">
        <v>252</v>
      </c>
      <c r="B3" s="161" t="s">
        <v>69</v>
      </c>
      <c r="C3" s="453" t="s">
        <v>179</v>
      </c>
      <c r="D3" s="453"/>
      <c r="E3" s="161" t="s">
        <v>178</v>
      </c>
      <c r="F3" s="161" t="s">
        <v>991</v>
      </c>
      <c r="G3" s="161" t="s">
        <v>154</v>
      </c>
      <c r="H3" s="161" t="s">
        <v>160</v>
      </c>
      <c r="I3" s="161" t="s">
        <v>161</v>
      </c>
      <c r="J3" s="161" t="s">
        <v>1270</v>
      </c>
      <c r="K3" s="161" t="s">
        <v>156</v>
      </c>
      <c r="L3" s="161" t="s">
        <v>155</v>
      </c>
      <c r="M3" s="161" t="s">
        <v>157</v>
      </c>
      <c r="N3" s="161" t="s">
        <v>158</v>
      </c>
      <c r="O3" s="161" t="s">
        <v>159</v>
      </c>
      <c r="P3" s="378" t="s">
        <v>993</v>
      </c>
      <c r="Q3" s="161" t="s">
        <v>994</v>
      </c>
      <c r="R3" s="161" t="s">
        <v>995</v>
      </c>
    </row>
    <row r="4" spans="1:18" s="163" customFormat="1" ht="404.25" customHeight="1" x14ac:dyDescent="0.3">
      <c r="A4" s="379">
        <v>23</v>
      </c>
      <c r="B4" s="380" t="s">
        <v>406</v>
      </c>
      <c r="C4" s="723" t="s">
        <v>392</v>
      </c>
      <c r="D4" s="723"/>
      <c r="E4" s="380" t="s">
        <v>959</v>
      </c>
      <c r="F4" s="373" t="s">
        <v>1040</v>
      </c>
      <c r="G4" s="271" t="s">
        <v>966</v>
      </c>
      <c r="H4" s="374" t="s">
        <v>429</v>
      </c>
      <c r="I4" s="280" t="s">
        <v>760</v>
      </c>
      <c r="J4" s="280" t="s">
        <v>1041</v>
      </c>
      <c r="K4" s="272" t="s">
        <v>422</v>
      </c>
      <c r="L4" s="272" t="s">
        <v>761</v>
      </c>
      <c r="M4" s="375" t="s">
        <v>762</v>
      </c>
      <c r="N4" s="368" t="s">
        <v>407</v>
      </c>
      <c r="O4" s="376">
        <v>0</v>
      </c>
      <c r="P4" s="376">
        <v>0</v>
      </c>
      <c r="Q4" s="376"/>
      <c r="R4" s="376"/>
    </row>
    <row r="5" spans="1:18" s="163" customFormat="1" ht="409.5" customHeight="1" x14ac:dyDescent="0.3">
      <c r="A5" s="749">
        <v>24</v>
      </c>
      <c r="B5" s="743" t="s">
        <v>501</v>
      </c>
      <c r="C5" s="745" t="s">
        <v>502</v>
      </c>
      <c r="D5" s="746"/>
      <c r="E5" s="743" t="s">
        <v>417</v>
      </c>
      <c r="F5" s="755" t="s">
        <v>1042</v>
      </c>
      <c r="G5" s="753" t="s">
        <v>408</v>
      </c>
      <c r="H5" s="512" t="s">
        <v>430</v>
      </c>
      <c r="I5" s="751" t="s">
        <v>760</v>
      </c>
      <c r="J5" s="751" t="s">
        <v>760</v>
      </c>
      <c r="K5" s="741" t="s">
        <v>422</v>
      </c>
      <c r="L5" s="741" t="s">
        <v>761</v>
      </c>
      <c r="M5" s="739" t="s">
        <v>749</v>
      </c>
      <c r="N5" s="532" t="s">
        <v>407</v>
      </c>
      <c r="O5" s="642">
        <v>0</v>
      </c>
      <c r="P5" s="642">
        <v>0</v>
      </c>
      <c r="Q5" s="642"/>
      <c r="R5" s="642"/>
    </row>
    <row r="6" spans="1:18" s="163" customFormat="1" ht="130.5" customHeight="1" x14ac:dyDescent="0.3">
      <c r="A6" s="750"/>
      <c r="B6" s="744"/>
      <c r="C6" s="747"/>
      <c r="D6" s="748"/>
      <c r="E6" s="744"/>
      <c r="F6" s="756"/>
      <c r="G6" s="754"/>
      <c r="H6" s="514"/>
      <c r="I6" s="752"/>
      <c r="J6" s="752"/>
      <c r="K6" s="742"/>
      <c r="L6" s="742"/>
      <c r="M6" s="740"/>
      <c r="N6" s="534"/>
      <c r="O6" s="643"/>
      <c r="P6" s="643"/>
      <c r="Q6" s="643"/>
      <c r="R6" s="643"/>
    </row>
    <row r="7" spans="1:18" s="163" customFormat="1" ht="204" customHeight="1" x14ac:dyDescent="0.3">
      <c r="A7" s="724">
        <v>37</v>
      </c>
      <c r="B7" s="723" t="s">
        <v>426</v>
      </c>
      <c r="C7" s="723" t="s">
        <v>409</v>
      </c>
      <c r="D7" s="723"/>
      <c r="E7" s="723" t="s">
        <v>417</v>
      </c>
      <c r="F7" s="725" t="s">
        <v>1262</v>
      </c>
      <c r="G7" s="271" t="s">
        <v>418</v>
      </c>
      <c r="H7" s="374" t="s">
        <v>293</v>
      </c>
      <c r="I7" s="374" t="s">
        <v>763</v>
      </c>
      <c r="J7" s="374" t="s">
        <v>806</v>
      </c>
      <c r="K7" s="727" t="s">
        <v>423</v>
      </c>
      <c r="L7" s="727" t="s">
        <v>764</v>
      </c>
      <c r="M7" s="728" t="s">
        <v>749</v>
      </c>
      <c r="N7" s="729" t="s">
        <v>1067</v>
      </c>
      <c r="O7" s="722">
        <v>19336941</v>
      </c>
      <c r="P7" s="722">
        <v>19240868.670000002</v>
      </c>
      <c r="Q7" s="726">
        <f>P7/O7*100</f>
        <v>99.503166865948458</v>
      </c>
      <c r="R7" s="722"/>
    </row>
    <row r="8" spans="1:18" s="163" customFormat="1" ht="196.5" customHeight="1" x14ac:dyDescent="0.3">
      <c r="A8" s="724"/>
      <c r="B8" s="723"/>
      <c r="C8" s="723"/>
      <c r="D8" s="723"/>
      <c r="E8" s="723"/>
      <c r="F8" s="725"/>
      <c r="G8" s="271" t="s">
        <v>419</v>
      </c>
      <c r="H8" s="374" t="s">
        <v>293</v>
      </c>
      <c r="I8" s="374" t="s">
        <v>756</v>
      </c>
      <c r="J8" s="374" t="s">
        <v>765</v>
      </c>
      <c r="K8" s="727"/>
      <c r="L8" s="727"/>
      <c r="M8" s="728"/>
      <c r="N8" s="724"/>
      <c r="O8" s="722"/>
      <c r="P8" s="722"/>
      <c r="Q8" s="726"/>
      <c r="R8" s="722"/>
    </row>
    <row r="9" spans="1:18" s="163" customFormat="1" ht="111" customHeight="1" x14ac:dyDescent="0.3">
      <c r="A9" s="724">
        <v>38</v>
      </c>
      <c r="B9" s="723" t="s">
        <v>427</v>
      </c>
      <c r="C9" s="723" t="s">
        <v>504</v>
      </c>
      <c r="D9" s="723"/>
      <c r="E9" s="723" t="s">
        <v>410</v>
      </c>
      <c r="F9" s="380" t="s">
        <v>1043</v>
      </c>
      <c r="G9" s="271" t="s">
        <v>339</v>
      </c>
      <c r="H9" s="374" t="s">
        <v>293</v>
      </c>
      <c r="I9" s="374" t="s">
        <v>765</v>
      </c>
      <c r="J9" s="374" t="s">
        <v>765</v>
      </c>
      <c r="K9" s="727" t="s">
        <v>422</v>
      </c>
      <c r="L9" s="727" t="s">
        <v>761</v>
      </c>
      <c r="M9" s="728" t="s">
        <v>749</v>
      </c>
      <c r="N9" s="724" t="s">
        <v>407</v>
      </c>
      <c r="O9" s="722">
        <v>1000091</v>
      </c>
      <c r="P9" s="722">
        <v>1000088.6</v>
      </c>
      <c r="Q9" s="726">
        <f>P9/O9*100</f>
        <v>99.999760021838014</v>
      </c>
      <c r="R9" s="722"/>
    </row>
    <row r="10" spans="1:18" s="163" customFormat="1" ht="185.25" customHeight="1" x14ac:dyDescent="0.3">
      <c r="A10" s="724"/>
      <c r="B10" s="723"/>
      <c r="C10" s="723"/>
      <c r="D10" s="723"/>
      <c r="E10" s="723"/>
      <c r="F10" s="380" t="s">
        <v>1044</v>
      </c>
      <c r="G10" s="271" t="s">
        <v>367</v>
      </c>
      <c r="H10" s="374" t="s">
        <v>293</v>
      </c>
      <c r="I10" s="374" t="s">
        <v>766</v>
      </c>
      <c r="J10" s="374" t="s">
        <v>766</v>
      </c>
      <c r="K10" s="727"/>
      <c r="L10" s="727"/>
      <c r="M10" s="728"/>
      <c r="N10" s="724"/>
      <c r="O10" s="722"/>
      <c r="P10" s="722"/>
      <c r="Q10" s="726"/>
      <c r="R10" s="722"/>
    </row>
    <row r="11" spans="1:18" s="163" customFormat="1" ht="261.75" customHeight="1" x14ac:dyDescent="0.3">
      <c r="A11" s="379">
        <v>39</v>
      </c>
      <c r="B11" s="380" t="s">
        <v>411</v>
      </c>
      <c r="C11" s="723" t="s">
        <v>412</v>
      </c>
      <c r="D11" s="723"/>
      <c r="E11" s="380" t="s">
        <v>417</v>
      </c>
      <c r="F11" s="380" t="s">
        <v>1045</v>
      </c>
      <c r="G11" s="271" t="s">
        <v>413</v>
      </c>
      <c r="H11" s="374" t="s">
        <v>293</v>
      </c>
      <c r="I11" s="374" t="s">
        <v>767</v>
      </c>
      <c r="J11" s="374" t="s">
        <v>1046</v>
      </c>
      <c r="K11" s="272" t="s">
        <v>423</v>
      </c>
      <c r="L11" s="272" t="s">
        <v>764</v>
      </c>
      <c r="M11" s="381" t="s">
        <v>749</v>
      </c>
      <c r="N11" s="382" t="s">
        <v>1067</v>
      </c>
      <c r="O11" s="376">
        <v>6522576</v>
      </c>
      <c r="P11" s="376">
        <v>6947575.8200000003</v>
      </c>
      <c r="Q11" s="383">
        <f>P11/O11*100</f>
        <v>106.51582779564393</v>
      </c>
      <c r="R11" s="286"/>
    </row>
    <row r="12" spans="1:18" s="163" customFormat="1" ht="393" customHeight="1" x14ac:dyDescent="0.3">
      <c r="A12" s="379">
        <v>49</v>
      </c>
      <c r="B12" s="380" t="s">
        <v>414</v>
      </c>
      <c r="C12" s="723" t="s">
        <v>428</v>
      </c>
      <c r="D12" s="723"/>
      <c r="E12" s="380" t="s">
        <v>175</v>
      </c>
      <c r="F12" s="380" t="s">
        <v>1047</v>
      </c>
      <c r="G12" s="271" t="s">
        <v>420</v>
      </c>
      <c r="H12" s="384" t="s">
        <v>421</v>
      </c>
      <c r="I12" s="374" t="s">
        <v>768</v>
      </c>
      <c r="J12" s="374" t="s">
        <v>1048</v>
      </c>
      <c r="K12" s="272" t="s">
        <v>423</v>
      </c>
      <c r="L12" s="272" t="s">
        <v>764</v>
      </c>
      <c r="M12" s="381" t="s">
        <v>749</v>
      </c>
      <c r="N12" s="382" t="s">
        <v>1067</v>
      </c>
      <c r="O12" s="286">
        <v>18230628</v>
      </c>
      <c r="P12" s="286">
        <v>18230626.899999999</v>
      </c>
      <c r="Q12" s="383">
        <f>P12/O12*100</f>
        <v>99.999993966197977</v>
      </c>
      <c r="R12" s="376"/>
    </row>
    <row r="13" spans="1:18" s="163" customFormat="1" ht="231.75" customHeight="1" x14ac:dyDescent="0.3">
      <c r="A13" s="379">
        <v>53</v>
      </c>
      <c r="B13" s="380" t="s">
        <v>505</v>
      </c>
      <c r="C13" s="723" t="s">
        <v>506</v>
      </c>
      <c r="D13" s="723"/>
      <c r="E13" s="380" t="s">
        <v>175</v>
      </c>
      <c r="F13" s="380" t="s">
        <v>1049</v>
      </c>
      <c r="G13" s="271" t="s">
        <v>507</v>
      </c>
      <c r="H13" s="374" t="s">
        <v>508</v>
      </c>
      <c r="I13" s="385" t="s">
        <v>769</v>
      </c>
      <c r="J13" s="385" t="s">
        <v>890</v>
      </c>
      <c r="K13" s="272" t="s">
        <v>423</v>
      </c>
      <c r="L13" s="272" t="s">
        <v>764</v>
      </c>
      <c r="M13" s="381" t="s">
        <v>749</v>
      </c>
      <c r="N13" s="382" t="s">
        <v>509</v>
      </c>
      <c r="O13" s="286">
        <v>0</v>
      </c>
      <c r="P13" s="286">
        <v>0</v>
      </c>
      <c r="Q13" s="376"/>
      <c r="R13" s="376"/>
    </row>
    <row r="14" spans="1:18" s="163" customFormat="1" ht="93.75" customHeight="1" x14ac:dyDescent="0.3">
      <c r="A14" s="733" t="s">
        <v>1062</v>
      </c>
      <c r="B14" s="730" t="s">
        <v>1063</v>
      </c>
      <c r="C14" s="730" t="s">
        <v>1064</v>
      </c>
      <c r="D14" s="730"/>
      <c r="E14" s="730" t="s">
        <v>1065</v>
      </c>
      <c r="F14" s="730" t="s">
        <v>1066</v>
      </c>
      <c r="G14" s="731" t="s">
        <v>693</v>
      </c>
      <c r="H14" s="735" t="s">
        <v>770</v>
      </c>
      <c r="I14" s="735" t="s">
        <v>771</v>
      </c>
      <c r="J14" s="735" t="s">
        <v>771</v>
      </c>
      <c r="K14" s="272" t="s">
        <v>422</v>
      </c>
      <c r="L14" s="272" t="s">
        <v>761</v>
      </c>
      <c r="M14" s="386" t="s">
        <v>749</v>
      </c>
      <c r="N14" s="724" t="s">
        <v>407</v>
      </c>
      <c r="O14" s="722">
        <v>48218041</v>
      </c>
      <c r="P14" s="722">
        <v>49137748.359999999</v>
      </c>
      <c r="Q14" s="726">
        <f>P14/O14*100</f>
        <v>101.90739262924431</v>
      </c>
      <c r="R14" s="722"/>
    </row>
    <row r="15" spans="1:18" s="163" customFormat="1" ht="299.25" customHeight="1" x14ac:dyDescent="0.3">
      <c r="A15" s="734"/>
      <c r="B15" s="730"/>
      <c r="C15" s="730"/>
      <c r="D15" s="730"/>
      <c r="E15" s="730"/>
      <c r="F15" s="730"/>
      <c r="G15" s="731"/>
      <c r="H15" s="735"/>
      <c r="I15" s="735"/>
      <c r="J15" s="735"/>
      <c r="K15" s="272" t="s">
        <v>424</v>
      </c>
      <c r="L15" s="272" t="s">
        <v>772</v>
      </c>
      <c r="M15" s="194" t="s">
        <v>749</v>
      </c>
      <c r="N15" s="724"/>
      <c r="O15" s="722"/>
      <c r="P15" s="722"/>
      <c r="Q15" s="726"/>
      <c r="R15" s="722"/>
    </row>
    <row r="16" spans="1:18" s="163" customFormat="1" ht="231.75" customHeight="1" x14ac:dyDescent="0.3">
      <c r="A16" s="734"/>
      <c r="B16" s="730"/>
      <c r="C16" s="730"/>
      <c r="D16" s="730"/>
      <c r="E16" s="730"/>
      <c r="F16" s="730"/>
      <c r="G16" s="271" t="s">
        <v>694</v>
      </c>
      <c r="H16" s="374" t="s">
        <v>773</v>
      </c>
      <c r="I16" s="374" t="s">
        <v>774</v>
      </c>
      <c r="J16" s="374" t="s">
        <v>774</v>
      </c>
      <c r="K16" s="272" t="s">
        <v>695</v>
      </c>
      <c r="L16" s="272" t="s">
        <v>772</v>
      </c>
      <c r="M16" s="386" t="s">
        <v>749</v>
      </c>
      <c r="N16" s="379" t="s">
        <v>415</v>
      </c>
      <c r="O16" s="286">
        <v>27553368</v>
      </c>
      <c r="P16" s="286">
        <v>27553306.09</v>
      </c>
      <c r="Q16" s="387">
        <f>P16/O16*100</f>
        <v>99.999775308775313</v>
      </c>
      <c r="R16" s="286"/>
    </row>
    <row r="17" spans="1:18" s="163" customFormat="1" ht="279" customHeight="1" x14ac:dyDescent="0.3">
      <c r="A17" s="734"/>
      <c r="B17" s="730"/>
      <c r="C17" s="730"/>
      <c r="D17" s="730"/>
      <c r="E17" s="730"/>
      <c r="F17" s="730"/>
      <c r="G17" s="271" t="s">
        <v>696</v>
      </c>
      <c r="H17" s="374" t="s">
        <v>638</v>
      </c>
      <c r="I17" s="385" t="s">
        <v>1050</v>
      </c>
      <c r="J17" s="385" t="s">
        <v>1051</v>
      </c>
      <c r="K17" s="272" t="s">
        <v>425</v>
      </c>
      <c r="L17" s="272" t="s">
        <v>775</v>
      </c>
      <c r="M17" s="386" t="s">
        <v>749</v>
      </c>
      <c r="N17" s="379" t="s">
        <v>416</v>
      </c>
      <c r="O17" s="286">
        <v>149190</v>
      </c>
      <c r="P17" s="286">
        <v>86972.39</v>
      </c>
      <c r="Q17" s="387">
        <f>P17/O17*100</f>
        <v>58.296393860178298</v>
      </c>
      <c r="R17" s="198" t="s">
        <v>1052</v>
      </c>
    </row>
    <row r="18" spans="1:18" s="163" customFormat="1" ht="234" customHeight="1" x14ac:dyDescent="0.3">
      <c r="A18" s="734"/>
      <c r="B18" s="730"/>
      <c r="C18" s="730"/>
      <c r="D18" s="730"/>
      <c r="E18" s="730"/>
      <c r="F18" s="730"/>
      <c r="G18" s="731" t="s">
        <v>697</v>
      </c>
      <c r="H18" s="632" t="s">
        <v>776</v>
      </c>
      <c r="I18" s="632" t="s">
        <v>777</v>
      </c>
      <c r="J18" s="632" t="s">
        <v>1053</v>
      </c>
      <c r="K18" s="272" t="s">
        <v>423</v>
      </c>
      <c r="L18" s="272" t="s">
        <v>764</v>
      </c>
      <c r="M18" s="732" t="s">
        <v>749</v>
      </c>
      <c r="N18" s="724" t="s">
        <v>509</v>
      </c>
      <c r="O18" s="722">
        <v>16281854</v>
      </c>
      <c r="P18" s="722">
        <v>15266386.59</v>
      </c>
      <c r="Q18" s="726">
        <f>P18/O18*100</f>
        <v>93.763195456733612</v>
      </c>
      <c r="R18" s="736" t="s">
        <v>1054</v>
      </c>
    </row>
    <row r="19" spans="1:18" s="163" customFormat="1" ht="168" customHeight="1" x14ac:dyDescent="0.3">
      <c r="A19" s="734"/>
      <c r="B19" s="730"/>
      <c r="C19" s="730"/>
      <c r="D19" s="730"/>
      <c r="E19" s="730"/>
      <c r="F19" s="730"/>
      <c r="G19" s="731"/>
      <c r="H19" s="632"/>
      <c r="I19" s="632"/>
      <c r="J19" s="632"/>
      <c r="K19" s="272" t="s">
        <v>424</v>
      </c>
      <c r="L19" s="272" t="s">
        <v>772</v>
      </c>
      <c r="M19" s="732"/>
      <c r="N19" s="724"/>
      <c r="O19" s="722"/>
      <c r="P19" s="722"/>
      <c r="Q19" s="726"/>
      <c r="R19" s="736"/>
    </row>
    <row r="20" spans="1:18" s="163" customFormat="1" ht="99" customHeight="1" x14ac:dyDescent="0.3">
      <c r="A20" s="734"/>
      <c r="B20" s="730"/>
      <c r="C20" s="730"/>
      <c r="D20" s="730"/>
      <c r="E20" s="730"/>
      <c r="F20" s="730"/>
      <c r="G20" s="731" t="s">
        <v>698</v>
      </c>
      <c r="H20" s="632" t="s">
        <v>778</v>
      </c>
      <c r="I20" s="632" t="s">
        <v>779</v>
      </c>
      <c r="J20" s="632" t="s">
        <v>1055</v>
      </c>
      <c r="K20" s="377" t="s">
        <v>780</v>
      </c>
      <c r="L20" s="272" t="s">
        <v>761</v>
      </c>
      <c r="M20" s="732" t="s">
        <v>749</v>
      </c>
      <c r="N20" s="724" t="s">
        <v>699</v>
      </c>
      <c r="O20" s="722">
        <v>14864789</v>
      </c>
      <c r="P20" s="722">
        <v>14858358.029999999</v>
      </c>
      <c r="Q20" s="726">
        <f>P20/O20*100</f>
        <v>99.956736890109909</v>
      </c>
      <c r="R20" s="722"/>
    </row>
    <row r="21" spans="1:18" s="163" customFormat="1" ht="211.5" customHeight="1" x14ac:dyDescent="0.3">
      <c r="A21" s="734"/>
      <c r="B21" s="730"/>
      <c r="C21" s="730"/>
      <c r="D21" s="730"/>
      <c r="E21" s="730"/>
      <c r="F21" s="730"/>
      <c r="G21" s="731"/>
      <c r="H21" s="632"/>
      <c r="I21" s="632"/>
      <c r="J21" s="632"/>
      <c r="K21" s="272" t="s">
        <v>700</v>
      </c>
      <c r="L21" s="272" t="s">
        <v>772</v>
      </c>
      <c r="M21" s="732"/>
      <c r="N21" s="724"/>
      <c r="O21" s="722"/>
      <c r="P21" s="722"/>
      <c r="Q21" s="726"/>
      <c r="R21" s="722"/>
    </row>
    <row r="22" spans="1:18" s="163" customFormat="1" ht="242.25" customHeight="1" x14ac:dyDescent="0.3">
      <c r="A22" s="734"/>
      <c r="B22" s="730"/>
      <c r="C22" s="730"/>
      <c r="D22" s="730"/>
      <c r="E22" s="730"/>
      <c r="F22" s="730"/>
      <c r="G22" s="731" t="s">
        <v>1056</v>
      </c>
      <c r="H22" s="632" t="s">
        <v>781</v>
      </c>
      <c r="I22" s="738" t="s">
        <v>960</v>
      </c>
      <c r="J22" s="632" t="s">
        <v>1057</v>
      </c>
      <c r="K22" s="272" t="s">
        <v>423</v>
      </c>
      <c r="L22" s="272" t="s">
        <v>764</v>
      </c>
      <c r="M22" s="732" t="s">
        <v>749</v>
      </c>
      <c r="N22" s="724" t="s">
        <v>701</v>
      </c>
      <c r="O22" s="722">
        <v>25134503</v>
      </c>
      <c r="P22" s="722">
        <v>17655985.98</v>
      </c>
      <c r="Q22" s="726">
        <f>P22/O22*100</f>
        <v>70.246011946207972</v>
      </c>
      <c r="R22" s="736" t="s">
        <v>1058</v>
      </c>
    </row>
    <row r="23" spans="1:18" s="163" customFormat="1" ht="357.75" customHeight="1" x14ac:dyDescent="0.3">
      <c r="A23" s="734"/>
      <c r="B23" s="730"/>
      <c r="C23" s="730"/>
      <c r="D23" s="730"/>
      <c r="E23" s="730"/>
      <c r="F23" s="730"/>
      <c r="G23" s="731"/>
      <c r="H23" s="632"/>
      <c r="I23" s="738"/>
      <c r="J23" s="632"/>
      <c r="K23" s="272" t="s">
        <v>424</v>
      </c>
      <c r="L23" s="272" t="s">
        <v>772</v>
      </c>
      <c r="M23" s="732"/>
      <c r="N23" s="724"/>
      <c r="O23" s="722"/>
      <c r="P23" s="722"/>
      <c r="Q23" s="726"/>
      <c r="R23" s="737"/>
    </row>
    <row r="24" spans="1:18" ht="28.5" customHeight="1" x14ac:dyDescent="0.2">
      <c r="A24" s="101"/>
      <c r="B24" s="100"/>
      <c r="C24" s="100"/>
      <c r="D24" s="99"/>
      <c r="E24" s="99"/>
      <c r="F24" s="99"/>
      <c r="G24" s="99"/>
      <c r="H24" s="99"/>
      <c r="I24" s="99"/>
      <c r="J24" s="99"/>
      <c r="K24" s="99"/>
      <c r="L24" s="99"/>
      <c r="M24" s="99"/>
      <c r="O24" s="119"/>
    </row>
    <row r="25" spans="1:18" x14ac:dyDescent="0.2">
      <c r="O25" s="119"/>
    </row>
    <row r="26" spans="1:18" x14ac:dyDescent="0.2">
      <c r="O26" s="119"/>
    </row>
    <row r="27" spans="1:18" x14ac:dyDescent="0.2">
      <c r="O27" s="119"/>
      <c r="Q27" s="119"/>
      <c r="R27" s="119"/>
    </row>
    <row r="28" spans="1:18" x14ac:dyDescent="0.2">
      <c r="O28" s="119"/>
      <c r="Q28" s="119"/>
      <c r="R28" s="119"/>
    </row>
    <row r="29" spans="1:18" x14ac:dyDescent="0.2">
      <c r="O29" s="119"/>
      <c r="Q29" s="119"/>
      <c r="R29" s="119"/>
    </row>
    <row r="30" spans="1:18" x14ac:dyDescent="0.2">
      <c r="O30" s="119"/>
      <c r="Q30" s="119"/>
      <c r="R30" s="119"/>
    </row>
    <row r="31" spans="1:18" x14ac:dyDescent="0.2">
      <c r="O31" s="119"/>
      <c r="Q31" s="119"/>
      <c r="R31" s="119"/>
    </row>
    <row r="32" spans="1:18" x14ac:dyDescent="0.2">
      <c r="O32" s="119"/>
      <c r="Q32" s="119"/>
      <c r="R32" s="119"/>
    </row>
    <row r="33" spans="15:18" x14ac:dyDescent="0.2">
      <c r="O33" s="119"/>
      <c r="Q33" s="119"/>
      <c r="R33" s="119"/>
    </row>
    <row r="36" spans="15:18" x14ac:dyDescent="0.2">
      <c r="O36" s="120"/>
      <c r="Q36" s="120"/>
      <c r="R36" s="120"/>
    </row>
  </sheetData>
  <mergeCells count="93">
    <mergeCell ref="B5:B6"/>
    <mergeCell ref="A5:A6"/>
    <mergeCell ref="J5:J6"/>
    <mergeCell ref="I5:I6"/>
    <mergeCell ref="H5:H6"/>
    <mergeCell ref="G5:G6"/>
    <mergeCell ref="F5:F6"/>
    <mergeCell ref="M5:M6"/>
    <mergeCell ref="L5:L6"/>
    <mergeCell ref="K5:K6"/>
    <mergeCell ref="E5:E6"/>
    <mergeCell ref="C5:D6"/>
    <mergeCell ref="G22:G23"/>
    <mergeCell ref="H22:H23"/>
    <mergeCell ref="I22:I23"/>
    <mergeCell ref="J22:J23"/>
    <mergeCell ref="M22:M23"/>
    <mergeCell ref="N22:N23"/>
    <mergeCell ref="O22:O23"/>
    <mergeCell ref="P18:P19"/>
    <mergeCell ref="Q18:Q19"/>
    <mergeCell ref="R18:R19"/>
    <mergeCell ref="N20:N21"/>
    <mergeCell ref="O20:O21"/>
    <mergeCell ref="P22:P23"/>
    <mergeCell ref="Q22:Q23"/>
    <mergeCell ref="R22:R23"/>
    <mergeCell ref="P20:P21"/>
    <mergeCell ref="Q20:Q21"/>
    <mergeCell ref="R20:R21"/>
    <mergeCell ref="G20:G21"/>
    <mergeCell ref="H20:H21"/>
    <mergeCell ref="I20:I21"/>
    <mergeCell ref="J20:J21"/>
    <mergeCell ref="M20:M21"/>
    <mergeCell ref="H14:H15"/>
    <mergeCell ref="I14:I15"/>
    <mergeCell ref="J14:J15"/>
    <mergeCell ref="N14:N15"/>
    <mergeCell ref="O14:O15"/>
    <mergeCell ref="C13:D13"/>
    <mergeCell ref="A14:A23"/>
    <mergeCell ref="B14:B23"/>
    <mergeCell ref="C14:D23"/>
    <mergeCell ref="E14:E23"/>
    <mergeCell ref="F14:F23"/>
    <mergeCell ref="O9:O10"/>
    <mergeCell ref="P9:P10"/>
    <mergeCell ref="Q9:Q10"/>
    <mergeCell ref="R9:R10"/>
    <mergeCell ref="P14:P15"/>
    <mergeCell ref="Q14:Q15"/>
    <mergeCell ref="R14:R15"/>
    <mergeCell ref="G18:G19"/>
    <mergeCell ref="H18:H19"/>
    <mergeCell ref="I18:I19"/>
    <mergeCell ref="J18:J19"/>
    <mergeCell ref="M18:M19"/>
    <mergeCell ref="N18:N19"/>
    <mergeCell ref="O18:O19"/>
    <mergeCell ref="G14:G15"/>
    <mergeCell ref="C11:D11"/>
    <mergeCell ref="C12:D12"/>
    <mergeCell ref="Q7:Q8"/>
    <mergeCell ref="R7:R8"/>
    <mergeCell ref="A9:A10"/>
    <mergeCell ref="B9:B10"/>
    <mergeCell ref="C9:D10"/>
    <mergeCell ref="E9:E10"/>
    <mergeCell ref="K9:K10"/>
    <mergeCell ref="L9:L10"/>
    <mergeCell ref="M9:M10"/>
    <mergeCell ref="N9:N10"/>
    <mergeCell ref="K7:K8"/>
    <mergeCell ref="L7:L8"/>
    <mergeCell ref="M7:M8"/>
    <mergeCell ref="N7:N8"/>
    <mergeCell ref="O7:O8"/>
    <mergeCell ref="P7:P8"/>
    <mergeCell ref="A1:R1"/>
    <mergeCell ref="A2:R2"/>
    <mergeCell ref="C3:D3"/>
    <mergeCell ref="C4:D4"/>
    <mergeCell ref="A7:A8"/>
    <mergeCell ref="B7:B8"/>
    <mergeCell ref="C7:D8"/>
    <mergeCell ref="E7:E8"/>
    <mergeCell ref="F7:F8"/>
    <mergeCell ref="R5:R6"/>
    <mergeCell ref="Q5:Q6"/>
    <mergeCell ref="P5:P6"/>
    <mergeCell ref="O5:O6"/>
    <mergeCell ref="N5:N6"/>
  </mergeCells>
  <printOptions horizontalCentered="1"/>
  <pageMargins left="0.23622047244094491" right="0.23622047244094491" top="0.74803149606299213" bottom="0.74803149606299213" header="0.31496062992125984" footer="0.31496062992125984"/>
  <pageSetup paperSize="8" scale="43" firstPageNumber="44" fitToHeight="0" orientation="landscape" useFirstPageNumber="1" r:id="rId1"/>
  <headerFooter>
    <oddFooter>&amp;C&amp;"-,Uobičajeno"&amp;16Godišnji izvještaj o radu za 2024. godinu&amp;R&amp;16&amp;P</oddFooter>
  </headerFooter>
  <rowBreaks count="3" manualBreakCount="3">
    <brk id="8" max="17" man="1"/>
    <brk id="13" max="17" man="1"/>
    <brk id="21" max="17"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2"/>
  <sheetViews>
    <sheetView view="pageBreakPreview" zoomScale="70" zoomScaleNormal="60" zoomScaleSheetLayoutView="70" workbookViewId="0">
      <pane ySplit="3" topLeftCell="A4" activePane="bottomLeft" state="frozen"/>
      <selection activeCell="L6" sqref="L6"/>
      <selection pane="bottomLeft" activeCell="L6" sqref="L6"/>
    </sheetView>
  </sheetViews>
  <sheetFormatPr defaultColWidth="8.85546875" defaultRowHeight="12.75" x14ac:dyDescent="0.2"/>
  <cols>
    <col min="1" max="1" width="9.7109375" style="81" customWidth="1"/>
    <col min="2" max="2" width="35.7109375" style="81" customWidth="1"/>
    <col min="3" max="4" width="20.7109375" style="81" customWidth="1"/>
    <col min="5" max="6" width="22.7109375" style="81" customWidth="1"/>
    <col min="7" max="7" width="25.7109375" style="81" customWidth="1"/>
    <col min="8" max="10" width="22.7109375" style="81" customWidth="1"/>
    <col min="11" max="11" width="42.7109375" style="81" customWidth="1"/>
    <col min="12" max="12" width="24.7109375" style="81" customWidth="1"/>
    <col min="13" max="13" width="22.7109375" style="118" customWidth="1"/>
    <col min="14" max="14" width="25.7109375" style="118" customWidth="1"/>
    <col min="15" max="16" width="25.7109375" style="81" customWidth="1"/>
    <col min="17" max="17" width="20.7109375" style="81" customWidth="1"/>
    <col min="18" max="18" width="38.7109375" style="81" customWidth="1"/>
    <col min="19" max="16384" width="8.85546875" style="81"/>
  </cols>
  <sheetData>
    <row r="1" spans="1:18" s="223" customFormat="1" ht="30" customHeight="1" x14ac:dyDescent="0.35">
      <c r="A1" s="770" t="s">
        <v>1269</v>
      </c>
      <c r="B1" s="770"/>
      <c r="C1" s="770"/>
      <c r="D1" s="770"/>
      <c r="E1" s="770"/>
      <c r="F1" s="770"/>
      <c r="G1" s="770"/>
      <c r="H1" s="770"/>
      <c r="I1" s="770"/>
      <c r="J1" s="770"/>
      <c r="K1" s="770"/>
      <c r="L1" s="770"/>
      <c r="M1" s="770"/>
      <c r="N1" s="770"/>
      <c r="O1" s="770"/>
      <c r="P1" s="770"/>
      <c r="Q1" s="770"/>
      <c r="R1" s="770"/>
    </row>
    <row r="2" spans="1:18" ht="30" customHeight="1" x14ac:dyDescent="0.2">
      <c r="A2" s="771" t="s">
        <v>998</v>
      </c>
      <c r="B2" s="771"/>
      <c r="C2" s="771"/>
      <c r="D2" s="771"/>
      <c r="E2" s="771"/>
      <c r="F2" s="771"/>
      <c r="G2" s="771"/>
      <c r="H2" s="771"/>
      <c r="I2" s="771"/>
      <c r="J2" s="771"/>
      <c r="K2" s="771"/>
      <c r="L2" s="771"/>
      <c r="M2" s="771"/>
      <c r="N2" s="771"/>
      <c r="O2" s="771"/>
      <c r="P2" s="771"/>
      <c r="Q2" s="771"/>
      <c r="R2" s="771"/>
    </row>
    <row r="3" spans="1:18" s="162" customFormat="1" ht="120" customHeight="1" x14ac:dyDescent="0.3">
      <c r="A3" s="161" t="s">
        <v>252</v>
      </c>
      <c r="B3" s="161" t="s">
        <v>69</v>
      </c>
      <c r="C3" s="453" t="s">
        <v>179</v>
      </c>
      <c r="D3" s="453"/>
      <c r="E3" s="161" t="s">
        <v>178</v>
      </c>
      <c r="F3" s="161" t="s">
        <v>991</v>
      </c>
      <c r="G3" s="161" t="s">
        <v>154</v>
      </c>
      <c r="H3" s="161" t="s">
        <v>160</v>
      </c>
      <c r="I3" s="161" t="s">
        <v>161</v>
      </c>
      <c r="J3" s="161" t="s">
        <v>1270</v>
      </c>
      <c r="K3" s="161" t="s">
        <v>156</v>
      </c>
      <c r="L3" s="161" t="s">
        <v>155</v>
      </c>
      <c r="M3" s="161" t="s">
        <v>157</v>
      </c>
      <c r="N3" s="161" t="s">
        <v>158</v>
      </c>
      <c r="O3" s="161" t="s">
        <v>159</v>
      </c>
      <c r="P3" s="161" t="s">
        <v>993</v>
      </c>
      <c r="Q3" s="161" t="s">
        <v>994</v>
      </c>
      <c r="R3" s="161" t="s">
        <v>995</v>
      </c>
    </row>
    <row r="4" spans="1:18" s="138" customFormat="1" ht="243.75" customHeight="1" x14ac:dyDescent="0.3">
      <c r="A4" s="558" t="s">
        <v>490</v>
      </c>
      <c r="B4" s="759" t="s">
        <v>1025</v>
      </c>
      <c r="C4" s="759" t="s">
        <v>489</v>
      </c>
      <c r="D4" s="759"/>
      <c r="E4" s="759" t="s">
        <v>1026</v>
      </c>
      <c r="F4" s="759" t="s">
        <v>1027</v>
      </c>
      <c r="G4" s="369" t="s">
        <v>398</v>
      </c>
      <c r="H4" s="371" t="s">
        <v>692</v>
      </c>
      <c r="I4" s="371" t="s">
        <v>760</v>
      </c>
      <c r="J4" s="371" t="s">
        <v>760</v>
      </c>
      <c r="K4" s="377" t="s">
        <v>399</v>
      </c>
      <c r="L4" s="377" t="s">
        <v>240</v>
      </c>
      <c r="M4" s="377" t="s">
        <v>831</v>
      </c>
      <c r="N4" s="372" t="s">
        <v>165</v>
      </c>
      <c r="O4" s="386" t="s">
        <v>280</v>
      </c>
      <c r="P4" s="386" t="s">
        <v>280</v>
      </c>
      <c r="Q4" s="386" t="s">
        <v>280</v>
      </c>
      <c r="R4" s="386"/>
    </row>
    <row r="5" spans="1:18" s="138" customFormat="1" ht="271.5" customHeight="1" x14ac:dyDescent="0.3">
      <c r="A5" s="758"/>
      <c r="B5" s="759"/>
      <c r="C5" s="759"/>
      <c r="D5" s="759"/>
      <c r="E5" s="759"/>
      <c r="F5" s="759"/>
      <c r="G5" s="369" t="s">
        <v>616</v>
      </c>
      <c r="H5" s="371" t="s">
        <v>692</v>
      </c>
      <c r="I5" s="371" t="s">
        <v>760</v>
      </c>
      <c r="J5" s="371" t="s">
        <v>760</v>
      </c>
      <c r="K5" s="377" t="s">
        <v>971</v>
      </c>
      <c r="L5" s="377" t="s">
        <v>240</v>
      </c>
      <c r="M5" s="377" t="s">
        <v>832</v>
      </c>
      <c r="N5" s="372" t="s">
        <v>165</v>
      </c>
      <c r="O5" s="386" t="s">
        <v>280</v>
      </c>
      <c r="P5" s="386" t="s">
        <v>280</v>
      </c>
      <c r="Q5" s="386" t="s">
        <v>280</v>
      </c>
      <c r="R5" s="386"/>
    </row>
    <row r="6" spans="1:18" s="138" customFormat="1" ht="190.5" customHeight="1" x14ac:dyDescent="0.3">
      <c r="A6" s="758"/>
      <c r="B6" s="759"/>
      <c r="C6" s="759"/>
      <c r="D6" s="759"/>
      <c r="E6" s="759"/>
      <c r="F6" s="759"/>
      <c r="G6" s="369" t="s">
        <v>623</v>
      </c>
      <c r="H6" s="371" t="s">
        <v>692</v>
      </c>
      <c r="I6" s="371" t="s">
        <v>760</v>
      </c>
      <c r="J6" s="371" t="s">
        <v>760</v>
      </c>
      <c r="K6" s="377" t="s">
        <v>241</v>
      </c>
      <c r="L6" s="377" t="s">
        <v>240</v>
      </c>
      <c r="M6" s="386" t="s">
        <v>828</v>
      </c>
      <c r="N6" s="372" t="s">
        <v>165</v>
      </c>
      <c r="O6" s="386" t="s">
        <v>280</v>
      </c>
      <c r="P6" s="386" t="s">
        <v>280</v>
      </c>
      <c r="Q6" s="386" t="s">
        <v>280</v>
      </c>
      <c r="R6" s="386"/>
    </row>
    <row r="7" spans="1:18" s="138" customFormat="1" ht="193.5" customHeight="1" x14ac:dyDescent="0.3">
      <c r="A7" s="758"/>
      <c r="B7" s="759"/>
      <c r="C7" s="759"/>
      <c r="D7" s="759"/>
      <c r="E7" s="759"/>
      <c r="F7" s="759"/>
      <c r="G7" s="369" t="s">
        <v>972</v>
      </c>
      <c r="H7" s="371" t="s">
        <v>692</v>
      </c>
      <c r="I7" s="371" t="s">
        <v>760</v>
      </c>
      <c r="J7" s="371" t="s">
        <v>760</v>
      </c>
      <c r="K7" s="377" t="s">
        <v>242</v>
      </c>
      <c r="L7" s="377" t="s">
        <v>240</v>
      </c>
      <c r="M7" s="386" t="s">
        <v>828</v>
      </c>
      <c r="N7" s="368" t="s">
        <v>165</v>
      </c>
      <c r="O7" s="194" t="s">
        <v>280</v>
      </c>
      <c r="P7" s="386" t="s">
        <v>280</v>
      </c>
      <c r="Q7" s="386" t="s">
        <v>280</v>
      </c>
      <c r="R7" s="194"/>
    </row>
    <row r="8" spans="1:18" s="138" customFormat="1" ht="357.75" customHeight="1" x14ac:dyDescent="0.3">
      <c r="A8" s="758"/>
      <c r="B8" s="759"/>
      <c r="C8" s="759"/>
      <c r="D8" s="759"/>
      <c r="E8" s="759"/>
      <c r="F8" s="759"/>
      <c r="G8" s="369" t="s">
        <v>833</v>
      </c>
      <c r="H8" s="371" t="s">
        <v>1263</v>
      </c>
      <c r="I8" s="371" t="s">
        <v>760</v>
      </c>
      <c r="J8" s="371" t="s">
        <v>760</v>
      </c>
      <c r="K8" s="377" t="s">
        <v>834</v>
      </c>
      <c r="L8" s="377" t="s">
        <v>240</v>
      </c>
      <c r="M8" s="377" t="s">
        <v>835</v>
      </c>
      <c r="N8" s="372" t="s">
        <v>165</v>
      </c>
      <c r="O8" s="386" t="s">
        <v>280</v>
      </c>
      <c r="P8" s="386" t="s">
        <v>280</v>
      </c>
      <c r="Q8" s="386" t="s">
        <v>280</v>
      </c>
      <c r="R8" s="386"/>
    </row>
    <row r="9" spans="1:18" s="138" customFormat="1" ht="204.75" customHeight="1" x14ac:dyDescent="0.3">
      <c r="A9" s="758"/>
      <c r="B9" s="759"/>
      <c r="C9" s="759"/>
      <c r="D9" s="759"/>
      <c r="E9" s="759"/>
      <c r="F9" s="759"/>
      <c r="G9" s="369" t="s">
        <v>836</v>
      </c>
      <c r="H9" s="371" t="s">
        <v>837</v>
      </c>
      <c r="I9" s="371" t="s">
        <v>760</v>
      </c>
      <c r="J9" s="371" t="s">
        <v>760</v>
      </c>
      <c r="K9" s="377" t="s">
        <v>838</v>
      </c>
      <c r="L9" s="377" t="s">
        <v>240</v>
      </c>
      <c r="M9" s="194" t="s">
        <v>839</v>
      </c>
      <c r="N9" s="372" t="s">
        <v>165</v>
      </c>
      <c r="O9" s="386" t="s">
        <v>280</v>
      </c>
      <c r="P9" s="386" t="s">
        <v>280</v>
      </c>
      <c r="Q9" s="386" t="s">
        <v>280</v>
      </c>
      <c r="R9" s="386"/>
    </row>
    <row r="10" spans="1:18" s="138" customFormat="1" ht="224.25" customHeight="1" x14ac:dyDescent="0.3">
      <c r="A10" s="758"/>
      <c r="B10" s="759"/>
      <c r="C10" s="759"/>
      <c r="D10" s="759"/>
      <c r="E10" s="759"/>
      <c r="F10" s="759"/>
      <c r="G10" s="369" t="s">
        <v>617</v>
      </c>
      <c r="H10" s="371" t="s">
        <v>1263</v>
      </c>
      <c r="I10" s="371" t="s">
        <v>760</v>
      </c>
      <c r="J10" s="371" t="s">
        <v>760</v>
      </c>
      <c r="K10" s="377" t="s">
        <v>840</v>
      </c>
      <c r="L10" s="377" t="s">
        <v>240</v>
      </c>
      <c r="M10" s="194" t="s">
        <v>841</v>
      </c>
      <c r="N10" s="372" t="s">
        <v>165</v>
      </c>
      <c r="O10" s="386" t="s">
        <v>280</v>
      </c>
      <c r="P10" s="386" t="s">
        <v>280</v>
      </c>
      <c r="Q10" s="386" t="s">
        <v>280</v>
      </c>
      <c r="R10" s="386"/>
    </row>
    <row r="11" spans="1:18" s="138" customFormat="1" ht="216" customHeight="1" x14ac:dyDescent="0.3">
      <c r="A11" s="758"/>
      <c r="B11" s="759"/>
      <c r="C11" s="759"/>
      <c r="D11" s="759"/>
      <c r="E11" s="759"/>
      <c r="F11" s="759"/>
      <c r="G11" s="369" t="s">
        <v>625</v>
      </c>
      <c r="H11" s="371" t="s">
        <v>692</v>
      </c>
      <c r="I11" s="371" t="s">
        <v>760</v>
      </c>
      <c r="J11" s="371" t="s">
        <v>760</v>
      </c>
      <c r="K11" s="377" t="s">
        <v>969</v>
      </c>
      <c r="L11" s="377" t="s">
        <v>240</v>
      </c>
      <c r="M11" s="377" t="s">
        <v>842</v>
      </c>
      <c r="N11" s="372" t="s">
        <v>165</v>
      </c>
      <c r="O11" s="386" t="s">
        <v>280</v>
      </c>
      <c r="P11" s="386" t="s">
        <v>280</v>
      </c>
      <c r="Q11" s="386" t="s">
        <v>280</v>
      </c>
      <c r="R11" s="386"/>
    </row>
    <row r="12" spans="1:18" s="138" customFormat="1" ht="238.5" customHeight="1" x14ac:dyDescent="0.3">
      <c r="A12" s="758"/>
      <c r="B12" s="759"/>
      <c r="C12" s="759"/>
      <c r="D12" s="759"/>
      <c r="E12" s="759"/>
      <c r="F12" s="759"/>
      <c r="G12" s="369" t="s">
        <v>626</v>
      </c>
      <c r="H12" s="371" t="s">
        <v>692</v>
      </c>
      <c r="I12" s="371" t="s">
        <v>760</v>
      </c>
      <c r="J12" s="371" t="s">
        <v>760</v>
      </c>
      <c r="K12" s="377" t="s">
        <v>973</v>
      </c>
      <c r="L12" s="377" t="s">
        <v>240</v>
      </c>
      <c r="M12" s="377" t="s">
        <v>843</v>
      </c>
      <c r="N12" s="372" t="s">
        <v>165</v>
      </c>
      <c r="O12" s="386" t="s">
        <v>280</v>
      </c>
      <c r="P12" s="386" t="s">
        <v>280</v>
      </c>
      <c r="Q12" s="386" t="s">
        <v>280</v>
      </c>
      <c r="R12" s="386"/>
    </row>
    <row r="13" spans="1:18" s="138" customFormat="1" ht="197.25" customHeight="1" x14ac:dyDescent="0.3">
      <c r="A13" s="758"/>
      <c r="B13" s="759"/>
      <c r="C13" s="759"/>
      <c r="D13" s="759"/>
      <c r="E13" s="759"/>
      <c r="F13" s="759"/>
      <c r="G13" s="369" t="s">
        <v>618</v>
      </c>
      <c r="H13" s="371" t="s">
        <v>692</v>
      </c>
      <c r="I13" s="371" t="s">
        <v>810</v>
      </c>
      <c r="J13" s="371" t="s">
        <v>760</v>
      </c>
      <c r="K13" s="377" t="s">
        <v>619</v>
      </c>
      <c r="L13" s="377" t="s">
        <v>240</v>
      </c>
      <c r="M13" s="377" t="s">
        <v>844</v>
      </c>
      <c r="N13" s="372" t="s">
        <v>205</v>
      </c>
      <c r="O13" s="386" t="s">
        <v>280</v>
      </c>
      <c r="P13" s="386" t="s">
        <v>280</v>
      </c>
      <c r="Q13" s="386" t="s">
        <v>280</v>
      </c>
      <c r="R13" s="386"/>
    </row>
    <row r="14" spans="1:18" s="138" customFormat="1" ht="365.25" customHeight="1" x14ac:dyDescent="0.3">
      <c r="A14" s="758"/>
      <c r="B14" s="759"/>
      <c r="C14" s="759"/>
      <c r="D14" s="759"/>
      <c r="E14" s="759"/>
      <c r="F14" s="759"/>
      <c r="G14" s="369" t="s">
        <v>620</v>
      </c>
      <c r="H14" s="371" t="s">
        <v>692</v>
      </c>
      <c r="I14" s="371" t="s">
        <v>760</v>
      </c>
      <c r="J14" s="371" t="s">
        <v>760</v>
      </c>
      <c r="K14" s="377" t="s">
        <v>400</v>
      </c>
      <c r="L14" s="377" t="s">
        <v>240</v>
      </c>
      <c r="M14" s="377" t="s">
        <v>845</v>
      </c>
      <c r="N14" s="372" t="s">
        <v>165</v>
      </c>
      <c r="O14" s="386" t="s">
        <v>280</v>
      </c>
      <c r="P14" s="386" t="s">
        <v>280</v>
      </c>
      <c r="Q14" s="386" t="s">
        <v>280</v>
      </c>
      <c r="R14" s="386"/>
    </row>
    <row r="15" spans="1:18" s="138" customFormat="1" ht="409.5" customHeight="1" x14ac:dyDescent="0.3">
      <c r="A15" s="758"/>
      <c r="B15" s="759"/>
      <c r="C15" s="759"/>
      <c r="D15" s="759"/>
      <c r="E15" s="759"/>
      <c r="F15" s="759"/>
      <c r="G15" s="515" t="s">
        <v>243</v>
      </c>
      <c r="H15" s="766" t="s">
        <v>692</v>
      </c>
      <c r="I15" s="766" t="s">
        <v>760</v>
      </c>
      <c r="J15" s="766" t="s">
        <v>760</v>
      </c>
      <c r="K15" s="764" t="s">
        <v>244</v>
      </c>
      <c r="L15" s="764" t="s">
        <v>240</v>
      </c>
      <c r="M15" s="764" t="s">
        <v>974</v>
      </c>
      <c r="N15" s="762" t="s">
        <v>165</v>
      </c>
      <c r="O15" s="760" t="s">
        <v>280</v>
      </c>
      <c r="P15" s="760" t="s">
        <v>280</v>
      </c>
      <c r="Q15" s="760" t="s">
        <v>280</v>
      </c>
      <c r="R15" s="760"/>
    </row>
    <row r="16" spans="1:18" s="138" customFormat="1" ht="105" customHeight="1" x14ac:dyDescent="0.3">
      <c r="A16" s="758"/>
      <c r="B16" s="759"/>
      <c r="C16" s="759"/>
      <c r="D16" s="759"/>
      <c r="E16" s="759"/>
      <c r="F16" s="759"/>
      <c r="G16" s="517"/>
      <c r="H16" s="767"/>
      <c r="I16" s="767"/>
      <c r="J16" s="767"/>
      <c r="K16" s="765"/>
      <c r="L16" s="765"/>
      <c r="M16" s="765"/>
      <c r="N16" s="763"/>
      <c r="O16" s="761"/>
      <c r="P16" s="761"/>
      <c r="Q16" s="761"/>
      <c r="R16" s="761"/>
    </row>
    <row r="17" spans="1:18" s="138" customFormat="1" ht="185.25" customHeight="1" x14ac:dyDescent="0.3">
      <c r="A17" s="758"/>
      <c r="B17" s="759"/>
      <c r="C17" s="759"/>
      <c r="D17" s="759"/>
      <c r="E17" s="759"/>
      <c r="F17" s="759"/>
      <c r="G17" s="369" t="s">
        <v>245</v>
      </c>
      <c r="H17" s="371" t="s">
        <v>692</v>
      </c>
      <c r="I17" s="371" t="s">
        <v>760</v>
      </c>
      <c r="J17" s="371" t="s">
        <v>760</v>
      </c>
      <c r="K17" s="377" t="s">
        <v>246</v>
      </c>
      <c r="L17" s="377" t="s">
        <v>240</v>
      </c>
      <c r="M17" s="377" t="s">
        <v>844</v>
      </c>
      <c r="N17" s="388" t="s">
        <v>165</v>
      </c>
      <c r="O17" s="386" t="s">
        <v>280</v>
      </c>
      <c r="P17" s="386" t="s">
        <v>280</v>
      </c>
      <c r="Q17" s="386" t="s">
        <v>280</v>
      </c>
      <c r="R17" s="386"/>
    </row>
    <row r="18" spans="1:18" s="138" customFormat="1" ht="321" customHeight="1" x14ac:dyDescent="0.3">
      <c r="A18" s="758"/>
      <c r="B18" s="759"/>
      <c r="C18" s="759"/>
      <c r="D18" s="759"/>
      <c r="E18" s="759"/>
      <c r="F18" s="759"/>
      <c r="G18" s="369" t="s">
        <v>247</v>
      </c>
      <c r="H18" s="371" t="s">
        <v>692</v>
      </c>
      <c r="I18" s="371" t="s">
        <v>760</v>
      </c>
      <c r="J18" s="371" t="s">
        <v>760</v>
      </c>
      <c r="K18" s="377" t="s">
        <v>248</v>
      </c>
      <c r="L18" s="377" t="s">
        <v>240</v>
      </c>
      <c r="M18" s="377" t="s">
        <v>844</v>
      </c>
      <c r="N18" s="388" t="s">
        <v>165</v>
      </c>
      <c r="O18" s="386" t="s">
        <v>280</v>
      </c>
      <c r="P18" s="386" t="s">
        <v>280</v>
      </c>
      <c r="Q18" s="386" t="s">
        <v>280</v>
      </c>
      <c r="R18" s="386"/>
    </row>
    <row r="19" spans="1:18" s="138" customFormat="1" ht="223.5" customHeight="1" x14ac:dyDescent="0.3">
      <c r="A19" s="758"/>
      <c r="B19" s="759"/>
      <c r="C19" s="759"/>
      <c r="D19" s="759"/>
      <c r="E19" s="759"/>
      <c r="F19" s="759"/>
      <c r="G19" s="369" t="s">
        <v>621</v>
      </c>
      <c r="H19" s="371" t="s">
        <v>692</v>
      </c>
      <c r="I19" s="371" t="s">
        <v>760</v>
      </c>
      <c r="J19" s="371" t="s">
        <v>760</v>
      </c>
      <c r="K19" s="377" t="s">
        <v>622</v>
      </c>
      <c r="L19" s="377" t="s">
        <v>240</v>
      </c>
      <c r="M19" s="377" t="s">
        <v>846</v>
      </c>
      <c r="N19" s="388" t="s">
        <v>165</v>
      </c>
      <c r="O19" s="386" t="s">
        <v>280</v>
      </c>
      <c r="P19" s="386" t="s">
        <v>280</v>
      </c>
      <c r="Q19" s="386" t="s">
        <v>280</v>
      </c>
      <c r="R19" s="386"/>
    </row>
    <row r="20" spans="1:18" s="138" customFormat="1" ht="408.75" customHeight="1" x14ac:dyDescent="0.3">
      <c r="A20" s="758"/>
      <c r="B20" s="759"/>
      <c r="C20" s="759"/>
      <c r="D20" s="759"/>
      <c r="E20" s="759"/>
      <c r="F20" s="759"/>
      <c r="G20" s="369" t="s">
        <v>247</v>
      </c>
      <c r="H20" s="370" t="s">
        <v>630</v>
      </c>
      <c r="I20" s="370" t="s">
        <v>752</v>
      </c>
      <c r="J20" s="370" t="s">
        <v>752</v>
      </c>
      <c r="K20" s="377" t="s">
        <v>933</v>
      </c>
      <c r="L20" s="377" t="s">
        <v>240</v>
      </c>
      <c r="M20" s="377" t="s">
        <v>847</v>
      </c>
      <c r="N20" s="388" t="s">
        <v>205</v>
      </c>
      <c r="O20" s="386" t="s">
        <v>280</v>
      </c>
      <c r="P20" s="386" t="s">
        <v>280</v>
      </c>
      <c r="Q20" s="386" t="s">
        <v>280</v>
      </c>
      <c r="R20" s="386"/>
    </row>
    <row r="21" spans="1:18" s="138" customFormat="1" ht="180.75" customHeight="1" x14ac:dyDescent="0.3">
      <c r="A21" s="758"/>
      <c r="B21" s="759"/>
      <c r="C21" s="759"/>
      <c r="D21" s="759"/>
      <c r="E21" s="759"/>
      <c r="F21" s="759"/>
      <c r="G21" s="369" t="s">
        <v>934</v>
      </c>
      <c r="H21" s="370" t="s">
        <v>935</v>
      </c>
      <c r="I21" s="370" t="s">
        <v>936</v>
      </c>
      <c r="J21" s="370" t="s">
        <v>936</v>
      </c>
      <c r="K21" s="377" t="s">
        <v>937</v>
      </c>
      <c r="L21" s="377" t="s">
        <v>240</v>
      </c>
      <c r="M21" s="377" t="s">
        <v>938</v>
      </c>
      <c r="N21" s="388" t="s">
        <v>205</v>
      </c>
      <c r="O21" s="386" t="s">
        <v>280</v>
      </c>
      <c r="P21" s="386" t="s">
        <v>280</v>
      </c>
      <c r="Q21" s="386" t="s">
        <v>280</v>
      </c>
      <c r="R21" s="386"/>
    </row>
    <row r="22" spans="1:18" s="138" customFormat="1" ht="188.25" customHeight="1" x14ac:dyDescent="0.3">
      <c r="A22" s="758"/>
      <c r="B22" s="759"/>
      <c r="C22" s="759"/>
      <c r="D22" s="759"/>
      <c r="E22" s="759"/>
      <c r="F22" s="759"/>
      <c r="G22" s="369" t="s">
        <v>848</v>
      </c>
      <c r="H22" s="370" t="s">
        <v>709</v>
      </c>
      <c r="I22" s="370" t="s">
        <v>752</v>
      </c>
      <c r="J22" s="370" t="s">
        <v>752</v>
      </c>
      <c r="K22" s="377" t="s">
        <v>849</v>
      </c>
      <c r="L22" s="377" t="s">
        <v>240</v>
      </c>
      <c r="M22" s="377" t="s">
        <v>850</v>
      </c>
      <c r="N22" s="372" t="s">
        <v>165</v>
      </c>
      <c r="O22" s="386" t="s">
        <v>280</v>
      </c>
      <c r="P22" s="386" t="s">
        <v>280</v>
      </c>
      <c r="Q22" s="389" t="s">
        <v>280</v>
      </c>
      <c r="R22" s="386"/>
    </row>
    <row r="23" spans="1:18" s="138" customFormat="1" ht="193.5" customHeight="1" x14ac:dyDescent="0.3">
      <c r="A23" s="758"/>
      <c r="B23" s="759"/>
      <c r="C23" s="759"/>
      <c r="D23" s="759"/>
      <c r="E23" s="759"/>
      <c r="F23" s="759"/>
      <c r="G23" s="390" t="s">
        <v>207</v>
      </c>
      <c r="H23" s="370" t="s">
        <v>948</v>
      </c>
      <c r="I23" s="370" t="s">
        <v>826</v>
      </c>
      <c r="J23" s="370" t="s">
        <v>826</v>
      </c>
      <c r="K23" s="377" t="s">
        <v>946</v>
      </c>
      <c r="L23" s="377" t="s">
        <v>166</v>
      </c>
      <c r="M23" s="386" t="s">
        <v>828</v>
      </c>
      <c r="N23" s="372" t="s">
        <v>165</v>
      </c>
      <c r="O23" s="386" t="s">
        <v>280</v>
      </c>
      <c r="P23" s="386" t="s">
        <v>280</v>
      </c>
      <c r="Q23" s="386" t="s">
        <v>280</v>
      </c>
      <c r="R23" s="386"/>
    </row>
    <row r="24" spans="1:18" s="138" customFormat="1" ht="188.25" customHeight="1" x14ac:dyDescent="0.3">
      <c r="A24" s="758"/>
      <c r="B24" s="759"/>
      <c r="C24" s="759"/>
      <c r="D24" s="759"/>
      <c r="E24" s="759"/>
      <c r="F24" s="759"/>
      <c r="G24" s="390" t="s">
        <v>557</v>
      </c>
      <c r="H24" s="370" t="s">
        <v>947</v>
      </c>
      <c r="I24" s="370" t="s">
        <v>765</v>
      </c>
      <c r="J24" s="370" t="s">
        <v>765</v>
      </c>
      <c r="K24" s="377" t="s">
        <v>167</v>
      </c>
      <c r="L24" s="377" t="s">
        <v>166</v>
      </c>
      <c r="M24" s="386" t="s">
        <v>829</v>
      </c>
      <c r="N24" s="372" t="s">
        <v>165</v>
      </c>
      <c r="O24" s="386" t="s">
        <v>280</v>
      </c>
      <c r="P24" s="386" t="s">
        <v>280</v>
      </c>
      <c r="Q24" s="386" t="s">
        <v>280</v>
      </c>
      <c r="R24" s="386"/>
    </row>
    <row r="25" spans="1:18" s="138" customFormat="1" ht="183" customHeight="1" x14ac:dyDescent="0.3">
      <c r="A25" s="758"/>
      <c r="B25" s="759"/>
      <c r="C25" s="759"/>
      <c r="D25" s="759"/>
      <c r="E25" s="759"/>
      <c r="F25" s="759"/>
      <c r="G25" s="390" t="s">
        <v>862</v>
      </c>
      <c r="H25" s="370" t="s">
        <v>931</v>
      </c>
      <c r="I25" s="370" t="s">
        <v>975</v>
      </c>
      <c r="J25" s="370" t="s">
        <v>765</v>
      </c>
      <c r="K25" s="377" t="s">
        <v>863</v>
      </c>
      <c r="L25" s="377" t="s">
        <v>166</v>
      </c>
      <c r="M25" s="194" t="s">
        <v>864</v>
      </c>
      <c r="N25" s="372" t="s">
        <v>165</v>
      </c>
      <c r="O25" s="386" t="s">
        <v>280</v>
      </c>
      <c r="P25" s="386" t="s">
        <v>280</v>
      </c>
      <c r="Q25" s="386" t="s">
        <v>280</v>
      </c>
      <c r="R25" s="386"/>
    </row>
    <row r="26" spans="1:18" s="138" customFormat="1" ht="185.25" customHeight="1" x14ac:dyDescent="0.3">
      <c r="A26" s="758"/>
      <c r="B26" s="759"/>
      <c r="C26" s="759"/>
      <c r="D26" s="759"/>
      <c r="E26" s="759"/>
      <c r="F26" s="759"/>
      <c r="G26" s="390" t="s">
        <v>627</v>
      </c>
      <c r="H26" s="370" t="s">
        <v>932</v>
      </c>
      <c r="I26" s="370" t="s">
        <v>765</v>
      </c>
      <c r="J26" s="370" t="s">
        <v>765</v>
      </c>
      <c r="K26" s="377" t="s">
        <v>865</v>
      </c>
      <c r="L26" s="377" t="s">
        <v>166</v>
      </c>
      <c r="M26" s="194" t="s">
        <v>749</v>
      </c>
      <c r="N26" s="372" t="s">
        <v>165</v>
      </c>
      <c r="O26" s="386" t="s">
        <v>280</v>
      </c>
      <c r="P26" s="386" t="s">
        <v>280</v>
      </c>
      <c r="Q26" s="386" t="s">
        <v>280</v>
      </c>
      <c r="R26" s="386"/>
    </row>
    <row r="27" spans="1:18" s="138" customFormat="1" ht="188.25" customHeight="1" x14ac:dyDescent="0.3">
      <c r="A27" s="758"/>
      <c r="B27" s="759"/>
      <c r="C27" s="759"/>
      <c r="D27" s="759"/>
      <c r="E27" s="759"/>
      <c r="F27" s="759"/>
      <c r="G27" s="390" t="s">
        <v>404</v>
      </c>
      <c r="H27" s="371" t="s">
        <v>977</v>
      </c>
      <c r="I27" s="371" t="s">
        <v>976</v>
      </c>
      <c r="J27" s="371" t="s">
        <v>976</v>
      </c>
      <c r="K27" s="377" t="s">
        <v>403</v>
      </c>
      <c r="L27" s="377" t="s">
        <v>166</v>
      </c>
      <c r="M27" s="386" t="s">
        <v>830</v>
      </c>
      <c r="N27" s="372" t="s">
        <v>165</v>
      </c>
      <c r="O27" s="386" t="s">
        <v>280</v>
      </c>
      <c r="P27" s="386" t="s">
        <v>280</v>
      </c>
      <c r="Q27" s="386" t="s">
        <v>280</v>
      </c>
      <c r="R27" s="386"/>
    </row>
    <row r="28" spans="1:18" s="138" customFormat="1" ht="225.75" customHeight="1" x14ac:dyDescent="0.3">
      <c r="A28" s="758"/>
      <c r="B28" s="759"/>
      <c r="C28" s="759"/>
      <c r="D28" s="759"/>
      <c r="E28" s="759"/>
      <c r="F28" s="759"/>
      <c r="G28" s="390" t="s">
        <v>558</v>
      </c>
      <c r="H28" s="371" t="s">
        <v>692</v>
      </c>
      <c r="I28" s="371" t="s">
        <v>976</v>
      </c>
      <c r="J28" s="371" t="s">
        <v>976</v>
      </c>
      <c r="K28" s="377" t="s">
        <v>168</v>
      </c>
      <c r="L28" s="377" t="s">
        <v>166</v>
      </c>
      <c r="M28" s="386" t="s">
        <v>786</v>
      </c>
      <c r="N28" s="372" t="s">
        <v>165</v>
      </c>
      <c r="O28" s="386" t="s">
        <v>280</v>
      </c>
      <c r="P28" s="386" t="s">
        <v>280</v>
      </c>
      <c r="Q28" s="386" t="s">
        <v>280</v>
      </c>
      <c r="R28" s="386"/>
    </row>
    <row r="29" spans="1:18" s="138" customFormat="1" ht="409.5" customHeight="1" x14ac:dyDescent="0.3">
      <c r="A29" s="758"/>
      <c r="B29" s="759"/>
      <c r="C29" s="759"/>
      <c r="D29" s="759"/>
      <c r="E29" s="759"/>
      <c r="F29" s="759"/>
      <c r="G29" s="768" t="s">
        <v>405</v>
      </c>
      <c r="H29" s="766" t="s">
        <v>943</v>
      </c>
      <c r="I29" s="766" t="s">
        <v>810</v>
      </c>
      <c r="J29" s="766" t="s">
        <v>810</v>
      </c>
      <c r="K29" s="764" t="s">
        <v>866</v>
      </c>
      <c r="L29" s="764" t="s">
        <v>166</v>
      </c>
      <c r="M29" s="760" t="s">
        <v>749</v>
      </c>
      <c r="N29" s="608" t="s">
        <v>165</v>
      </c>
      <c r="O29" s="760" t="s">
        <v>280</v>
      </c>
      <c r="P29" s="760" t="s">
        <v>280</v>
      </c>
      <c r="Q29" s="760" t="s">
        <v>280</v>
      </c>
      <c r="R29" s="760"/>
    </row>
    <row r="30" spans="1:18" s="138" customFormat="1" ht="102.75" customHeight="1" x14ac:dyDescent="0.3">
      <c r="A30" s="758"/>
      <c r="B30" s="759"/>
      <c r="C30" s="759"/>
      <c r="D30" s="759"/>
      <c r="E30" s="759"/>
      <c r="F30" s="759"/>
      <c r="G30" s="769"/>
      <c r="H30" s="767"/>
      <c r="I30" s="767"/>
      <c r="J30" s="767"/>
      <c r="K30" s="765"/>
      <c r="L30" s="765"/>
      <c r="M30" s="761"/>
      <c r="N30" s="609"/>
      <c r="O30" s="761"/>
      <c r="P30" s="761"/>
      <c r="Q30" s="761"/>
      <c r="R30" s="761"/>
    </row>
    <row r="31" spans="1:18" s="138" customFormat="1" ht="376.5" customHeight="1" x14ac:dyDescent="0.3">
      <c r="A31" s="758"/>
      <c r="B31" s="759"/>
      <c r="C31" s="759"/>
      <c r="D31" s="759"/>
      <c r="E31" s="759"/>
      <c r="F31" s="759"/>
      <c r="G31" s="768" t="s">
        <v>953</v>
      </c>
      <c r="H31" s="766" t="s">
        <v>926</v>
      </c>
      <c r="I31" s="766" t="s">
        <v>810</v>
      </c>
      <c r="J31" s="766" t="s">
        <v>810</v>
      </c>
      <c r="K31" s="764" t="s">
        <v>559</v>
      </c>
      <c r="L31" s="764" t="s">
        <v>166</v>
      </c>
      <c r="M31" s="764" t="s">
        <v>844</v>
      </c>
      <c r="N31" s="608" t="s">
        <v>165</v>
      </c>
      <c r="O31" s="760" t="s">
        <v>280</v>
      </c>
      <c r="P31" s="760" t="s">
        <v>280</v>
      </c>
      <c r="Q31" s="760" t="s">
        <v>280</v>
      </c>
      <c r="R31" s="760"/>
    </row>
    <row r="32" spans="1:18" s="138" customFormat="1" ht="89.25" customHeight="1" x14ac:dyDescent="0.3">
      <c r="A32" s="758"/>
      <c r="B32" s="759"/>
      <c r="C32" s="759"/>
      <c r="D32" s="759"/>
      <c r="E32" s="759"/>
      <c r="F32" s="759"/>
      <c r="G32" s="769"/>
      <c r="H32" s="767"/>
      <c r="I32" s="767"/>
      <c r="J32" s="767"/>
      <c r="K32" s="765"/>
      <c r="L32" s="765"/>
      <c r="M32" s="765"/>
      <c r="N32" s="609"/>
      <c r="O32" s="761"/>
      <c r="P32" s="761"/>
      <c r="Q32" s="761"/>
      <c r="R32" s="761"/>
    </row>
    <row r="33" spans="1:18" s="138" customFormat="1" ht="192.75" customHeight="1" x14ac:dyDescent="0.3">
      <c r="A33" s="758"/>
      <c r="B33" s="759"/>
      <c r="C33" s="759"/>
      <c r="D33" s="759"/>
      <c r="E33" s="759"/>
      <c r="F33" s="759"/>
      <c r="G33" s="390" t="s">
        <v>560</v>
      </c>
      <c r="H33" s="371" t="s">
        <v>811</v>
      </c>
      <c r="I33" s="371" t="s">
        <v>810</v>
      </c>
      <c r="J33" s="371" t="s">
        <v>810</v>
      </c>
      <c r="K33" s="377" t="s">
        <v>197</v>
      </c>
      <c r="L33" s="377" t="s">
        <v>738</v>
      </c>
      <c r="M33" s="377" t="s">
        <v>812</v>
      </c>
      <c r="N33" s="372" t="s">
        <v>165</v>
      </c>
      <c r="O33" s="386" t="s">
        <v>280</v>
      </c>
      <c r="P33" s="386" t="s">
        <v>280</v>
      </c>
      <c r="Q33" s="386" t="s">
        <v>280</v>
      </c>
      <c r="R33" s="386"/>
    </row>
    <row r="34" spans="1:18" s="138" customFormat="1" ht="186" customHeight="1" x14ac:dyDescent="0.3">
      <c r="A34" s="758"/>
      <c r="B34" s="759"/>
      <c r="C34" s="759"/>
      <c r="D34" s="759"/>
      <c r="E34" s="759"/>
      <c r="F34" s="759"/>
      <c r="G34" s="390" t="s">
        <v>561</v>
      </c>
      <c r="H34" s="371" t="s">
        <v>811</v>
      </c>
      <c r="I34" s="371" t="s">
        <v>810</v>
      </c>
      <c r="J34" s="371" t="s">
        <v>810</v>
      </c>
      <c r="K34" s="377" t="s">
        <v>198</v>
      </c>
      <c r="L34" s="377" t="s">
        <v>738</v>
      </c>
      <c r="M34" s="377" t="s">
        <v>812</v>
      </c>
      <c r="N34" s="372" t="s">
        <v>165</v>
      </c>
      <c r="O34" s="386" t="s">
        <v>280</v>
      </c>
      <c r="P34" s="386" t="s">
        <v>280</v>
      </c>
      <c r="Q34" s="386" t="s">
        <v>280</v>
      </c>
      <c r="R34" s="386"/>
    </row>
    <row r="35" spans="1:18" s="138" customFormat="1" ht="409.5" customHeight="1" x14ac:dyDescent="0.3">
      <c r="A35" s="758"/>
      <c r="B35" s="759"/>
      <c r="C35" s="759"/>
      <c r="D35" s="759"/>
      <c r="E35" s="759"/>
      <c r="F35" s="759"/>
      <c r="G35" s="768" t="s">
        <v>208</v>
      </c>
      <c r="H35" s="535" t="s">
        <v>624</v>
      </c>
      <c r="I35" s="535" t="s">
        <v>813</v>
      </c>
      <c r="J35" s="535" t="s">
        <v>813</v>
      </c>
      <c r="K35" s="764" t="s">
        <v>199</v>
      </c>
      <c r="L35" s="764" t="s">
        <v>738</v>
      </c>
      <c r="M35" s="764" t="s">
        <v>488</v>
      </c>
      <c r="N35" s="608" t="s">
        <v>165</v>
      </c>
      <c r="O35" s="760" t="s">
        <v>280</v>
      </c>
      <c r="P35" s="760" t="s">
        <v>280</v>
      </c>
      <c r="Q35" s="760" t="s">
        <v>280</v>
      </c>
      <c r="R35" s="760"/>
    </row>
    <row r="36" spans="1:18" s="138" customFormat="1" ht="254.25" customHeight="1" x14ac:dyDescent="0.3">
      <c r="A36" s="758"/>
      <c r="B36" s="759"/>
      <c r="C36" s="759"/>
      <c r="D36" s="759"/>
      <c r="E36" s="759"/>
      <c r="F36" s="759"/>
      <c r="G36" s="769"/>
      <c r="H36" s="537"/>
      <c r="I36" s="537"/>
      <c r="J36" s="537"/>
      <c r="K36" s="765"/>
      <c r="L36" s="765"/>
      <c r="M36" s="765"/>
      <c r="N36" s="609"/>
      <c r="O36" s="761"/>
      <c r="P36" s="761"/>
      <c r="Q36" s="761"/>
      <c r="R36" s="761"/>
    </row>
    <row r="37" spans="1:18" s="138" customFormat="1" ht="207" customHeight="1" x14ac:dyDescent="0.3">
      <c r="A37" s="758"/>
      <c r="B37" s="759"/>
      <c r="C37" s="759"/>
      <c r="D37" s="759"/>
      <c r="E37" s="759"/>
      <c r="F37" s="759"/>
      <c r="G37" s="390" t="s">
        <v>209</v>
      </c>
      <c r="H37" s="371" t="s">
        <v>811</v>
      </c>
      <c r="I37" s="371" t="s">
        <v>810</v>
      </c>
      <c r="J37" s="371" t="s">
        <v>810</v>
      </c>
      <c r="K37" s="377" t="s">
        <v>200</v>
      </c>
      <c r="L37" s="377" t="s">
        <v>738</v>
      </c>
      <c r="M37" s="377" t="s">
        <v>814</v>
      </c>
      <c r="N37" s="372" t="s">
        <v>165</v>
      </c>
      <c r="O37" s="386" t="s">
        <v>280</v>
      </c>
      <c r="P37" s="386" t="s">
        <v>280</v>
      </c>
      <c r="Q37" s="386" t="s">
        <v>280</v>
      </c>
      <c r="R37" s="386"/>
    </row>
    <row r="38" spans="1:18" s="138" customFormat="1" ht="200.25" customHeight="1" x14ac:dyDescent="0.3">
      <c r="A38" s="758"/>
      <c r="B38" s="759"/>
      <c r="C38" s="759"/>
      <c r="D38" s="759"/>
      <c r="E38" s="759"/>
      <c r="F38" s="759"/>
      <c r="G38" s="390" t="s">
        <v>210</v>
      </c>
      <c r="H38" s="371" t="s">
        <v>811</v>
      </c>
      <c r="I38" s="371" t="s">
        <v>810</v>
      </c>
      <c r="J38" s="371" t="s">
        <v>810</v>
      </c>
      <c r="K38" s="377" t="s">
        <v>201</v>
      </c>
      <c r="L38" s="377" t="s">
        <v>738</v>
      </c>
      <c r="M38" s="377" t="s">
        <v>812</v>
      </c>
      <c r="N38" s="372" t="s">
        <v>205</v>
      </c>
      <c r="O38" s="386" t="s">
        <v>280</v>
      </c>
      <c r="P38" s="386" t="s">
        <v>280</v>
      </c>
      <c r="Q38" s="386" t="s">
        <v>280</v>
      </c>
      <c r="R38" s="386"/>
    </row>
    <row r="39" spans="1:18" s="138" customFormat="1" ht="409.5" customHeight="1" x14ac:dyDescent="0.3">
      <c r="A39" s="758"/>
      <c r="B39" s="759"/>
      <c r="C39" s="759"/>
      <c r="D39" s="759"/>
      <c r="E39" s="759"/>
      <c r="F39" s="759"/>
      <c r="G39" s="390" t="s">
        <v>562</v>
      </c>
      <c r="H39" s="371" t="s">
        <v>943</v>
      </c>
      <c r="I39" s="371" t="s">
        <v>810</v>
      </c>
      <c r="J39" s="371" t="s">
        <v>810</v>
      </c>
      <c r="K39" s="377" t="s">
        <v>213</v>
      </c>
      <c r="L39" s="377" t="s">
        <v>738</v>
      </c>
      <c r="M39" s="377" t="s">
        <v>812</v>
      </c>
      <c r="N39" s="372" t="s">
        <v>205</v>
      </c>
      <c r="O39" s="386" t="s">
        <v>280</v>
      </c>
      <c r="P39" s="386" t="s">
        <v>280</v>
      </c>
      <c r="Q39" s="386" t="s">
        <v>280</v>
      </c>
      <c r="R39" s="386"/>
    </row>
    <row r="40" spans="1:18" s="138" customFormat="1" ht="180.75" customHeight="1" x14ac:dyDescent="0.3">
      <c r="A40" s="758"/>
      <c r="B40" s="759"/>
      <c r="C40" s="759"/>
      <c r="D40" s="759"/>
      <c r="E40" s="759"/>
      <c r="F40" s="759"/>
      <c r="G40" s="390" t="s">
        <v>563</v>
      </c>
      <c r="H40" s="371" t="s">
        <v>929</v>
      </c>
      <c r="I40" s="371" t="s">
        <v>810</v>
      </c>
      <c r="J40" s="371" t="s">
        <v>810</v>
      </c>
      <c r="K40" s="377" t="s">
        <v>564</v>
      </c>
      <c r="L40" s="377" t="s">
        <v>738</v>
      </c>
      <c r="M40" s="377" t="s">
        <v>812</v>
      </c>
      <c r="N40" s="372" t="s">
        <v>205</v>
      </c>
      <c r="O40" s="386" t="s">
        <v>280</v>
      </c>
      <c r="P40" s="386" t="s">
        <v>280</v>
      </c>
      <c r="Q40" s="386" t="s">
        <v>280</v>
      </c>
      <c r="R40" s="386"/>
    </row>
    <row r="41" spans="1:18" s="138" customFormat="1" ht="189.75" customHeight="1" x14ac:dyDescent="0.3">
      <c r="A41" s="758"/>
      <c r="B41" s="759"/>
      <c r="C41" s="759"/>
      <c r="D41" s="759"/>
      <c r="E41" s="759"/>
      <c r="F41" s="759"/>
      <c r="G41" s="390" t="s">
        <v>211</v>
      </c>
      <c r="H41" s="371" t="s">
        <v>942</v>
      </c>
      <c r="I41" s="371" t="s">
        <v>810</v>
      </c>
      <c r="J41" s="371" t="s">
        <v>810</v>
      </c>
      <c r="K41" s="377" t="s">
        <v>202</v>
      </c>
      <c r="L41" s="377" t="s">
        <v>738</v>
      </c>
      <c r="M41" s="377" t="s">
        <v>812</v>
      </c>
      <c r="N41" s="372" t="s">
        <v>205</v>
      </c>
      <c r="O41" s="386" t="s">
        <v>280</v>
      </c>
      <c r="P41" s="386" t="s">
        <v>280</v>
      </c>
      <c r="Q41" s="386" t="s">
        <v>280</v>
      </c>
      <c r="R41" s="386"/>
    </row>
    <row r="42" spans="1:18" s="138" customFormat="1" ht="187.5" customHeight="1" x14ac:dyDescent="0.3">
      <c r="A42" s="758"/>
      <c r="B42" s="759"/>
      <c r="C42" s="759"/>
      <c r="D42" s="759"/>
      <c r="E42" s="759"/>
      <c r="F42" s="759"/>
      <c r="G42" s="390" t="s">
        <v>565</v>
      </c>
      <c r="H42" s="371" t="s">
        <v>941</v>
      </c>
      <c r="I42" s="371" t="s">
        <v>810</v>
      </c>
      <c r="J42" s="371" t="s">
        <v>810</v>
      </c>
      <c r="K42" s="377" t="s">
        <v>203</v>
      </c>
      <c r="L42" s="377" t="s">
        <v>738</v>
      </c>
      <c r="M42" s="377" t="s">
        <v>978</v>
      </c>
      <c r="N42" s="372" t="s">
        <v>205</v>
      </c>
      <c r="O42" s="386" t="s">
        <v>280</v>
      </c>
      <c r="P42" s="386" t="s">
        <v>280</v>
      </c>
      <c r="Q42" s="386" t="s">
        <v>280</v>
      </c>
      <c r="R42" s="386"/>
    </row>
    <row r="43" spans="1:18" s="138" customFormat="1" ht="189.75" customHeight="1" x14ac:dyDescent="0.3">
      <c r="A43" s="758"/>
      <c r="B43" s="759"/>
      <c r="C43" s="759"/>
      <c r="D43" s="759"/>
      <c r="E43" s="759"/>
      <c r="F43" s="759"/>
      <c r="G43" s="390" t="s">
        <v>212</v>
      </c>
      <c r="H43" s="371" t="s">
        <v>940</v>
      </c>
      <c r="I43" s="371" t="s">
        <v>810</v>
      </c>
      <c r="J43" s="371" t="s">
        <v>810</v>
      </c>
      <c r="K43" s="377" t="s">
        <v>204</v>
      </c>
      <c r="L43" s="377" t="s">
        <v>738</v>
      </c>
      <c r="M43" s="377" t="s">
        <v>844</v>
      </c>
      <c r="N43" s="372" t="s">
        <v>205</v>
      </c>
      <c r="O43" s="386" t="s">
        <v>280</v>
      </c>
      <c r="P43" s="386" t="s">
        <v>280</v>
      </c>
      <c r="Q43" s="386" t="s">
        <v>280</v>
      </c>
      <c r="R43" s="386"/>
    </row>
    <row r="44" spans="1:18" s="138" customFormat="1" ht="189" x14ac:dyDescent="0.3">
      <c r="A44" s="758"/>
      <c r="B44" s="759"/>
      <c r="C44" s="759"/>
      <c r="D44" s="759"/>
      <c r="E44" s="759"/>
      <c r="F44" s="759"/>
      <c r="G44" s="390" t="s">
        <v>214</v>
      </c>
      <c r="H44" s="370" t="s">
        <v>604</v>
      </c>
      <c r="I44" s="370" t="s">
        <v>815</v>
      </c>
      <c r="J44" s="371" t="s">
        <v>810</v>
      </c>
      <c r="K44" s="377" t="s">
        <v>970</v>
      </c>
      <c r="L44" s="377" t="s">
        <v>727</v>
      </c>
      <c r="M44" s="377" t="s">
        <v>605</v>
      </c>
      <c r="N44" s="372" t="s">
        <v>205</v>
      </c>
      <c r="O44" s="386" t="s">
        <v>280</v>
      </c>
      <c r="P44" s="386" t="s">
        <v>280</v>
      </c>
      <c r="Q44" s="386" t="s">
        <v>280</v>
      </c>
      <c r="R44" s="386"/>
    </row>
    <row r="45" spans="1:18" s="138" customFormat="1" ht="273" x14ac:dyDescent="0.3">
      <c r="A45" s="758"/>
      <c r="B45" s="759"/>
      <c r="C45" s="759"/>
      <c r="D45" s="759"/>
      <c r="E45" s="759"/>
      <c r="F45" s="759"/>
      <c r="G45" s="390" t="s">
        <v>606</v>
      </c>
      <c r="H45" s="370" t="s">
        <v>607</v>
      </c>
      <c r="I45" s="370" t="s">
        <v>816</v>
      </c>
      <c r="J45" s="370" t="s">
        <v>816</v>
      </c>
      <c r="K45" s="377" t="s">
        <v>249</v>
      </c>
      <c r="L45" s="377" t="s">
        <v>727</v>
      </c>
      <c r="M45" s="377" t="s">
        <v>817</v>
      </c>
      <c r="N45" s="372" t="s">
        <v>205</v>
      </c>
      <c r="O45" s="386" t="s">
        <v>280</v>
      </c>
      <c r="P45" s="386" t="s">
        <v>280</v>
      </c>
      <c r="Q45" s="386" t="s">
        <v>280</v>
      </c>
      <c r="R45" s="386"/>
    </row>
    <row r="46" spans="1:18" s="138" customFormat="1" ht="379.5" customHeight="1" x14ac:dyDescent="0.3">
      <c r="A46" s="758"/>
      <c r="B46" s="759"/>
      <c r="C46" s="759"/>
      <c r="D46" s="759"/>
      <c r="E46" s="759"/>
      <c r="F46" s="759"/>
      <c r="G46" s="390" t="s">
        <v>608</v>
      </c>
      <c r="H46" s="370" t="s">
        <v>607</v>
      </c>
      <c r="I46" s="370" t="s">
        <v>816</v>
      </c>
      <c r="J46" s="370" t="s">
        <v>816</v>
      </c>
      <c r="K46" s="377" t="s">
        <v>250</v>
      </c>
      <c r="L46" s="377" t="s">
        <v>727</v>
      </c>
      <c r="M46" s="377" t="s">
        <v>818</v>
      </c>
      <c r="N46" s="372" t="s">
        <v>205</v>
      </c>
      <c r="O46" s="386" t="s">
        <v>280</v>
      </c>
      <c r="P46" s="386" t="s">
        <v>280</v>
      </c>
      <c r="Q46" s="386" t="s">
        <v>280</v>
      </c>
      <c r="R46" s="386"/>
    </row>
    <row r="47" spans="1:18" s="138" customFormat="1" ht="271.5" customHeight="1" x14ac:dyDescent="0.3">
      <c r="A47" s="758"/>
      <c r="B47" s="759"/>
      <c r="C47" s="759"/>
      <c r="D47" s="759"/>
      <c r="E47" s="759"/>
      <c r="F47" s="759"/>
      <c r="G47" s="390" t="s">
        <v>215</v>
      </c>
      <c r="H47" s="370" t="s">
        <v>169</v>
      </c>
      <c r="I47" s="370" t="s">
        <v>169</v>
      </c>
      <c r="J47" s="371" t="s">
        <v>810</v>
      </c>
      <c r="K47" s="377" t="s">
        <v>251</v>
      </c>
      <c r="L47" s="377" t="s">
        <v>727</v>
      </c>
      <c r="M47" s="377" t="s">
        <v>819</v>
      </c>
      <c r="N47" s="372" t="s">
        <v>205</v>
      </c>
      <c r="O47" s="386" t="s">
        <v>280</v>
      </c>
      <c r="P47" s="386" t="s">
        <v>280</v>
      </c>
      <c r="Q47" s="386" t="s">
        <v>280</v>
      </c>
      <c r="R47" s="386"/>
    </row>
    <row r="48" spans="1:18" s="138" customFormat="1" ht="185.25" customHeight="1" x14ac:dyDescent="0.3">
      <c r="A48" s="758"/>
      <c r="B48" s="759"/>
      <c r="C48" s="759"/>
      <c r="D48" s="759"/>
      <c r="E48" s="759"/>
      <c r="F48" s="759"/>
      <c r="G48" s="390" t="s">
        <v>609</v>
      </c>
      <c r="H48" s="371" t="s">
        <v>820</v>
      </c>
      <c r="I48" s="371" t="s">
        <v>810</v>
      </c>
      <c r="J48" s="371" t="s">
        <v>810</v>
      </c>
      <c r="K48" s="377" t="s">
        <v>610</v>
      </c>
      <c r="L48" s="377" t="s">
        <v>727</v>
      </c>
      <c r="M48" s="377" t="s">
        <v>611</v>
      </c>
      <c r="N48" s="372" t="s">
        <v>205</v>
      </c>
      <c r="O48" s="386" t="s">
        <v>280</v>
      </c>
      <c r="P48" s="386" t="s">
        <v>280</v>
      </c>
      <c r="Q48" s="386" t="s">
        <v>280</v>
      </c>
      <c r="R48" s="386"/>
    </row>
    <row r="49" spans="1:18" s="138" customFormat="1" ht="285" customHeight="1" x14ac:dyDescent="0.3">
      <c r="A49" s="758"/>
      <c r="B49" s="759"/>
      <c r="C49" s="759"/>
      <c r="D49" s="759"/>
      <c r="E49" s="759"/>
      <c r="F49" s="759"/>
      <c r="G49" s="390" t="s">
        <v>612</v>
      </c>
      <c r="H49" s="371" t="s">
        <v>821</v>
      </c>
      <c r="I49" s="371" t="s">
        <v>822</v>
      </c>
      <c r="J49" s="371" t="s">
        <v>810</v>
      </c>
      <c r="K49" s="377" t="s">
        <v>613</v>
      </c>
      <c r="L49" s="377" t="s">
        <v>727</v>
      </c>
      <c r="M49" s="377" t="s">
        <v>823</v>
      </c>
      <c r="N49" s="372" t="s">
        <v>205</v>
      </c>
      <c r="O49" s="386" t="s">
        <v>280</v>
      </c>
      <c r="P49" s="386" t="s">
        <v>280</v>
      </c>
      <c r="Q49" s="386" t="s">
        <v>280</v>
      </c>
      <c r="R49" s="386"/>
    </row>
    <row r="50" spans="1:18" s="138" customFormat="1" ht="408.75" customHeight="1" x14ac:dyDescent="0.3">
      <c r="A50" s="758"/>
      <c r="B50" s="759"/>
      <c r="C50" s="759"/>
      <c r="D50" s="759"/>
      <c r="E50" s="759"/>
      <c r="F50" s="759"/>
      <c r="G50" s="390" t="s">
        <v>401</v>
      </c>
      <c r="H50" s="371" t="s">
        <v>820</v>
      </c>
      <c r="I50" s="371" t="s">
        <v>822</v>
      </c>
      <c r="J50" s="371" t="s">
        <v>822</v>
      </c>
      <c r="K50" s="377" t="s">
        <v>402</v>
      </c>
      <c r="L50" s="377" t="s">
        <v>727</v>
      </c>
      <c r="M50" s="377" t="s">
        <v>824</v>
      </c>
      <c r="N50" s="372" t="s">
        <v>205</v>
      </c>
      <c r="O50" s="386" t="s">
        <v>280</v>
      </c>
      <c r="P50" s="386" t="s">
        <v>280</v>
      </c>
      <c r="Q50" s="386" t="s">
        <v>280</v>
      </c>
      <c r="R50" s="386"/>
    </row>
    <row r="51" spans="1:18" s="138" customFormat="1" ht="264.75" customHeight="1" x14ac:dyDescent="0.3">
      <c r="A51" s="758"/>
      <c r="B51" s="759"/>
      <c r="C51" s="759"/>
      <c r="D51" s="759"/>
      <c r="E51" s="759"/>
      <c r="F51" s="759"/>
      <c r="G51" s="369" t="s">
        <v>1264</v>
      </c>
      <c r="H51" s="371" t="s">
        <v>614</v>
      </c>
      <c r="I51" s="371" t="s">
        <v>810</v>
      </c>
      <c r="J51" s="371" t="s">
        <v>822</v>
      </c>
      <c r="K51" s="377" t="s">
        <v>615</v>
      </c>
      <c r="L51" s="377" t="s">
        <v>727</v>
      </c>
      <c r="M51" s="377" t="s">
        <v>825</v>
      </c>
      <c r="N51" s="372" t="s">
        <v>205</v>
      </c>
      <c r="O51" s="386" t="s">
        <v>280</v>
      </c>
      <c r="P51" s="386" t="s">
        <v>280</v>
      </c>
      <c r="Q51" s="386" t="s">
        <v>280</v>
      </c>
      <c r="R51" s="386"/>
    </row>
    <row r="52" spans="1:18" s="138" customFormat="1" ht="23.25" customHeight="1" x14ac:dyDescent="0.3">
      <c r="A52" s="366" t="s">
        <v>280</v>
      </c>
      <c r="B52" s="757" t="s">
        <v>996</v>
      </c>
      <c r="C52" s="757"/>
      <c r="D52" s="757"/>
      <c r="E52" s="757"/>
      <c r="F52" s="757"/>
      <c r="G52" s="757"/>
      <c r="H52" s="757"/>
      <c r="I52" s="757"/>
      <c r="J52" s="757"/>
      <c r="K52" s="757"/>
      <c r="L52" s="757"/>
      <c r="M52" s="757"/>
      <c r="N52" s="757"/>
      <c r="O52" s="757"/>
      <c r="P52" s="757"/>
      <c r="Q52" s="757"/>
      <c r="R52" s="757"/>
    </row>
  </sheetData>
  <mergeCells count="57">
    <mergeCell ref="A1:R1"/>
    <mergeCell ref="A2:R2"/>
    <mergeCell ref="H35:H36"/>
    <mergeCell ref="G35:G36"/>
    <mergeCell ref="M35:M36"/>
    <mergeCell ref="L35:L36"/>
    <mergeCell ref="K35:K36"/>
    <mergeCell ref="J35:J36"/>
    <mergeCell ref="I35:I36"/>
    <mergeCell ref="M31:M32"/>
    <mergeCell ref="L31:L32"/>
    <mergeCell ref="R35:R36"/>
    <mergeCell ref="Q35:Q36"/>
    <mergeCell ref="P35:P36"/>
    <mergeCell ref="O35:O36"/>
    <mergeCell ref="N35:N36"/>
    <mergeCell ref="M29:M30"/>
    <mergeCell ref="L29:L30"/>
    <mergeCell ref="K29:K30"/>
    <mergeCell ref="J29:J30"/>
    <mergeCell ref="I29:I30"/>
    <mergeCell ref="R29:R30"/>
    <mergeCell ref="Q29:Q30"/>
    <mergeCell ref="P29:P30"/>
    <mergeCell ref="O29:O30"/>
    <mergeCell ref="N29:N30"/>
    <mergeCell ref="R31:R32"/>
    <mergeCell ref="Q31:Q32"/>
    <mergeCell ref="P31:P32"/>
    <mergeCell ref="O31:O32"/>
    <mergeCell ref="N31:N32"/>
    <mergeCell ref="I15:I16"/>
    <mergeCell ref="H15:H16"/>
    <mergeCell ref="G15:G16"/>
    <mergeCell ref="K31:K32"/>
    <mergeCell ref="J31:J32"/>
    <mergeCell ref="I31:I32"/>
    <mergeCell ref="H31:H32"/>
    <mergeCell ref="G31:G32"/>
    <mergeCell ref="H29:H30"/>
    <mergeCell ref="G29:G30"/>
    <mergeCell ref="B52:R52"/>
    <mergeCell ref="C3:D3"/>
    <mergeCell ref="A4:A51"/>
    <mergeCell ref="B4:B51"/>
    <mergeCell ref="C4:D51"/>
    <mergeCell ref="E4:E51"/>
    <mergeCell ref="F4:F51"/>
    <mergeCell ref="R15:R16"/>
    <mergeCell ref="Q15:Q16"/>
    <mergeCell ref="P15:P16"/>
    <mergeCell ref="O15:O16"/>
    <mergeCell ref="N15:N16"/>
    <mergeCell ref="M15:M16"/>
    <mergeCell ref="L15:L16"/>
    <mergeCell ref="K15:K16"/>
    <mergeCell ref="J15:J16"/>
  </mergeCells>
  <printOptions horizontalCentered="1"/>
  <pageMargins left="0.23622047244094491" right="0.23622047244094491" top="0.74803149606299213" bottom="0.74803149606299213" header="0.31496062992125984" footer="0.31496062992125984"/>
  <pageSetup paperSize="8" scale="46" firstPageNumber="48" fitToHeight="0" orientation="landscape" useFirstPageNumber="1" r:id="rId1"/>
  <headerFooter>
    <oddFooter>&amp;C&amp;"-,Uobičajeno"&amp;16Godišnji izvještaj o radu za 2024. godinu&amp;R&amp;16&amp;P</oddFooter>
  </headerFooter>
  <rowBreaks count="4" manualBreakCount="4">
    <brk id="14" max="17" man="1"/>
    <brk id="26" max="17" man="1"/>
    <brk id="38" max="17" man="1"/>
    <brk id="48" max="17"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8"/>
  <sheetViews>
    <sheetView view="pageBreakPreview" zoomScale="70" zoomScaleNormal="70" zoomScaleSheetLayoutView="70" workbookViewId="0">
      <selection activeCell="L6" sqref="L6"/>
    </sheetView>
  </sheetViews>
  <sheetFormatPr defaultColWidth="9.140625" defaultRowHeight="15" x14ac:dyDescent="0.25"/>
  <cols>
    <col min="1" max="1" width="9.7109375" style="106" customWidth="1"/>
    <col min="2" max="2" width="35.7109375" style="106" customWidth="1"/>
    <col min="3" max="4" width="20.7109375" style="106" customWidth="1"/>
    <col min="5" max="7" width="22.7109375" style="106" customWidth="1"/>
    <col min="8" max="10" width="22.7109375" style="107" customWidth="1"/>
    <col min="11" max="11" width="42.7109375" style="107" customWidth="1"/>
    <col min="12" max="12" width="24.7109375" style="106" customWidth="1"/>
    <col min="13" max="13" width="22.7109375" style="106" customWidth="1"/>
    <col min="14" max="16" width="25.7109375" style="106" customWidth="1"/>
    <col min="17" max="17" width="20.7109375" style="106" customWidth="1"/>
    <col min="18" max="18" width="38.7109375" style="106" customWidth="1"/>
    <col min="19" max="16384" width="9.140625" style="106"/>
  </cols>
  <sheetData>
    <row r="1" spans="1:18" s="224" customFormat="1" ht="30" customHeight="1" x14ac:dyDescent="0.35">
      <c r="A1" s="770" t="s">
        <v>1007</v>
      </c>
      <c r="B1" s="770"/>
      <c r="C1" s="770"/>
      <c r="D1" s="770"/>
      <c r="E1" s="770"/>
      <c r="F1" s="770"/>
      <c r="G1" s="770"/>
      <c r="H1" s="770"/>
      <c r="I1" s="770"/>
      <c r="J1" s="770"/>
      <c r="K1" s="770"/>
      <c r="L1" s="770"/>
      <c r="M1" s="770"/>
      <c r="N1" s="770"/>
      <c r="O1" s="770"/>
      <c r="P1" s="770"/>
      <c r="Q1" s="770"/>
      <c r="R1" s="770"/>
    </row>
    <row r="2" spans="1:18" s="355" customFormat="1" ht="30" customHeight="1" x14ac:dyDescent="0.35">
      <c r="A2" s="771" t="s">
        <v>998</v>
      </c>
      <c r="B2" s="771"/>
      <c r="C2" s="771"/>
      <c r="D2" s="771"/>
      <c r="E2" s="771"/>
      <c r="F2" s="771"/>
      <c r="G2" s="771"/>
      <c r="H2" s="771"/>
      <c r="I2" s="771"/>
      <c r="J2" s="771"/>
      <c r="K2" s="771"/>
      <c r="L2" s="771"/>
      <c r="M2" s="771"/>
      <c r="N2" s="771"/>
      <c r="O2" s="771"/>
      <c r="P2" s="771"/>
      <c r="Q2" s="771"/>
      <c r="R2" s="771"/>
    </row>
    <row r="3" spans="1:18" s="162" customFormat="1" ht="120" customHeight="1" x14ac:dyDescent="0.3">
      <c r="A3" s="161" t="s">
        <v>252</v>
      </c>
      <c r="B3" s="161" t="s">
        <v>69</v>
      </c>
      <c r="C3" s="453" t="s">
        <v>179</v>
      </c>
      <c r="D3" s="453"/>
      <c r="E3" s="161" t="s">
        <v>178</v>
      </c>
      <c r="F3" s="161" t="s">
        <v>991</v>
      </c>
      <c r="G3" s="161" t="s">
        <v>154</v>
      </c>
      <c r="H3" s="161" t="s">
        <v>160</v>
      </c>
      <c r="I3" s="161" t="s">
        <v>161</v>
      </c>
      <c r="J3" s="161" t="s">
        <v>1270</v>
      </c>
      <c r="K3" s="161" t="s">
        <v>156</v>
      </c>
      <c r="L3" s="161" t="s">
        <v>155</v>
      </c>
      <c r="M3" s="161" t="s">
        <v>157</v>
      </c>
      <c r="N3" s="161" t="s">
        <v>1011</v>
      </c>
      <c r="O3" s="161" t="s">
        <v>1010</v>
      </c>
      <c r="P3" s="161" t="s">
        <v>993</v>
      </c>
      <c r="Q3" s="161" t="s">
        <v>994</v>
      </c>
      <c r="R3" s="161" t="s">
        <v>995</v>
      </c>
    </row>
    <row r="4" spans="1:18" s="355" customFormat="1" ht="197.25" customHeight="1" x14ac:dyDescent="0.35">
      <c r="A4" s="774" t="s">
        <v>490</v>
      </c>
      <c r="B4" s="781" t="s">
        <v>239</v>
      </c>
      <c r="C4" s="781" t="s">
        <v>253</v>
      </c>
      <c r="D4" s="781"/>
      <c r="E4" s="781" t="s">
        <v>254</v>
      </c>
      <c r="F4" s="781" t="s">
        <v>1037</v>
      </c>
      <c r="G4" s="356" t="s">
        <v>180</v>
      </c>
      <c r="H4" s="357" t="s">
        <v>926</v>
      </c>
      <c r="I4" s="342" t="s">
        <v>760</v>
      </c>
      <c r="J4" s="342" t="s">
        <v>760</v>
      </c>
      <c r="K4" s="358" t="s">
        <v>782</v>
      </c>
      <c r="L4" s="358" t="s">
        <v>181</v>
      </c>
      <c r="M4" s="358" t="s">
        <v>868</v>
      </c>
      <c r="N4" s="359" t="s">
        <v>165</v>
      </c>
      <c r="O4" s="360" t="s">
        <v>280</v>
      </c>
      <c r="P4" s="360" t="s">
        <v>280</v>
      </c>
      <c r="Q4" s="360" t="s">
        <v>280</v>
      </c>
      <c r="R4" s="360"/>
    </row>
    <row r="5" spans="1:18" s="355" customFormat="1" ht="196.5" customHeight="1" x14ac:dyDescent="0.35">
      <c r="A5" s="774"/>
      <c r="B5" s="781"/>
      <c r="C5" s="781"/>
      <c r="D5" s="781"/>
      <c r="E5" s="781"/>
      <c r="F5" s="781"/>
      <c r="G5" s="356" t="s">
        <v>728</v>
      </c>
      <c r="H5" s="357" t="s">
        <v>927</v>
      </c>
      <c r="I5" s="342" t="s">
        <v>760</v>
      </c>
      <c r="J5" s="342" t="s">
        <v>760</v>
      </c>
      <c r="K5" s="358" t="s">
        <v>783</v>
      </c>
      <c r="L5" s="358" t="s">
        <v>181</v>
      </c>
      <c r="M5" s="358" t="s">
        <v>182</v>
      </c>
      <c r="N5" s="359" t="s">
        <v>165</v>
      </c>
      <c r="O5" s="360" t="s">
        <v>280</v>
      </c>
      <c r="P5" s="360" t="s">
        <v>280</v>
      </c>
      <c r="Q5" s="360" t="s">
        <v>280</v>
      </c>
      <c r="R5" s="360"/>
    </row>
    <row r="6" spans="1:18" s="355" customFormat="1" ht="186" customHeight="1" x14ac:dyDescent="0.35">
      <c r="A6" s="774"/>
      <c r="B6" s="781"/>
      <c r="C6" s="781"/>
      <c r="D6" s="781"/>
      <c r="E6" s="781"/>
      <c r="F6" s="781"/>
      <c r="G6" s="356" t="s">
        <v>729</v>
      </c>
      <c r="H6" s="357" t="s">
        <v>928</v>
      </c>
      <c r="I6" s="342" t="s">
        <v>760</v>
      </c>
      <c r="J6" s="342" t="s">
        <v>760</v>
      </c>
      <c r="K6" s="358" t="s">
        <v>183</v>
      </c>
      <c r="L6" s="358" t="s">
        <v>184</v>
      </c>
      <c r="M6" s="358" t="s">
        <v>335</v>
      </c>
      <c r="N6" s="359" t="s">
        <v>165</v>
      </c>
      <c r="O6" s="360" t="s">
        <v>280</v>
      </c>
      <c r="P6" s="360" t="s">
        <v>280</v>
      </c>
      <c r="Q6" s="360" t="s">
        <v>280</v>
      </c>
      <c r="R6" s="360"/>
    </row>
    <row r="7" spans="1:18" s="355" customFormat="1" ht="159.75" customHeight="1" x14ac:dyDescent="0.35">
      <c r="A7" s="774"/>
      <c r="B7" s="781"/>
      <c r="C7" s="781"/>
      <c r="D7" s="781"/>
      <c r="E7" s="781"/>
      <c r="F7" s="781"/>
      <c r="G7" s="356" t="s">
        <v>730</v>
      </c>
      <c r="H7" s="357" t="s">
        <v>927</v>
      </c>
      <c r="I7" s="342" t="s">
        <v>760</v>
      </c>
      <c r="J7" s="342" t="s">
        <v>760</v>
      </c>
      <c r="K7" s="358" t="s">
        <v>185</v>
      </c>
      <c r="L7" s="358" t="s">
        <v>184</v>
      </c>
      <c r="M7" s="358" t="s">
        <v>206</v>
      </c>
      <c r="N7" s="359" t="s">
        <v>165</v>
      </c>
      <c r="O7" s="360" t="s">
        <v>280</v>
      </c>
      <c r="P7" s="360" t="s">
        <v>280</v>
      </c>
      <c r="Q7" s="360" t="s">
        <v>280</v>
      </c>
      <c r="R7" s="360"/>
    </row>
    <row r="8" spans="1:18" s="355" customFormat="1" ht="408.75" customHeight="1" x14ac:dyDescent="0.35">
      <c r="A8" s="774"/>
      <c r="B8" s="781"/>
      <c r="C8" s="781"/>
      <c r="D8" s="781"/>
      <c r="E8" s="781"/>
      <c r="F8" s="781"/>
      <c r="G8" s="782" t="s">
        <v>939</v>
      </c>
      <c r="H8" s="775" t="s">
        <v>929</v>
      </c>
      <c r="I8" s="776" t="s">
        <v>944</v>
      </c>
      <c r="J8" s="776" t="s">
        <v>760</v>
      </c>
      <c r="K8" s="777" t="s">
        <v>186</v>
      </c>
      <c r="L8" s="777" t="s">
        <v>184</v>
      </c>
      <c r="M8" s="777" t="s">
        <v>187</v>
      </c>
      <c r="N8" s="783" t="s">
        <v>165</v>
      </c>
      <c r="O8" s="778" t="s">
        <v>280</v>
      </c>
      <c r="P8" s="778" t="s">
        <v>280</v>
      </c>
      <c r="Q8" s="778" t="s">
        <v>280</v>
      </c>
      <c r="R8" s="778"/>
    </row>
    <row r="9" spans="1:18" s="355" customFormat="1" ht="238.5" customHeight="1" x14ac:dyDescent="0.35">
      <c r="A9" s="774"/>
      <c r="B9" s="781"/>
      <c r="C9" s="781"/>
      <c r="D9" s="781"/>
      <c r="E9" s="781"/>
      <c r="F9" s="781"/>
      <c r="G9" s="782"/>
      <c r="H9" s="775"/>
      <c r="I9" s="775"/>
      <c r="J9" s="776"/>
      <c r="K9" s="777"/>
      <c r="L9" s="777"/>
      <c r="M9" s="777"/>
      <c r="N9" s="783"/>
      <c r="O9" s="778"/>
      <c r="P9" s="778"/>
      <c r="Q9" s="778"/>
      <c r="R9" s="778"/>
    </row>
    <row r="10" spans="1:18" s="355" customFormat="1" ht="342.75" customHeight="1" x14ac:dyDescent="0.35">
      <c r="A10" s="774"/>
      <c r="B10" s="781"/>
      <c r="C10" s="781"/>
      <c r="D10" s="781"/>
      <c r="E10" s="781"/>
      <c r="F10" s="781"/>
      <c r="G10" s="782"/>
      <c r="H10" s="775"/>
      <c r="I10" s="775"/>
      <c r="J10" s="776"/>
      <c r="K10" s="777"/>
      <c r="L10" s="777"/>
      <c r="M10" s="777"/>
      <c r="N10" s="783"/>
      <c r="O10" s="778"/>
      <c r="P10" s="778"/>
      <c r="Q10" s="778"/>
      <c r="R10" s="778"/>
    </row>
    <row r="11" spans="1:18" s="355" customFormat="1" ht="249" customHeight="1" x14ac:dyDescent="0.35">
      <c r="A11" s="774"/>
      <c r="B11" s="781"/>
      <c r="C11" s="781"/>
      <c r="D11" s="781"/>
      <c r="E11" s="781"/>
      <c r="F11" s="781"/>
      <c r="G11" s="356" t="s">
        <v>731</v>
      </c>
      <c r="H11" s="357" t="s">
        <v>929</v>
      </c>
      <c r="I11" s="342" t="s">
        <v>760</v>
      </c>
      <c r="J11" s="342" t="s">
        <v>760</v>
      </c>
      <c r="K11" s="358" t="s">
        <v>188</v>
      </c>
      <c r="L11" s="358" t="s">
        <v>184</v>
      </c>
      <c r="M11" s="358" t="s">
        <v>169</v>
      </c>
      <c r="N11" s="359" t="s">
        <v>165</v>
      </c>
      <c r="O11" s="360" t="s">
        <v>280</v>
      </c>
      <c r="P11" s="360" t="s">
        <v>280</v>
      </c>
      <c r="Q11" s="360" t="s">
        <v>280</v>
      </c>
      <c r="R11" s="360"/>
    </row>
    <row r="12" spans="1:18" s="355" customFormat="1" ht="118.5" customHeight="1" x14ac:dyDescent="0.35">
      <c r="A12" s="774"/>
      <c r="B12" s="781"/>
      <c r="C12" s="781"/>
      <c r="D12" s="781"/>
      <c r="E12" s="781"/>
      <c r="F12" s="781"/>
      <c r="G12" s="784" t="s">
        <v>732</v>
      </c>
      <c r="H12" s="775" t="s">
        <v>927</v>
      </c>
      <c r="I12" s="776" t="s">
        <v>822</v>
      </c>
      <c r="J12" s="776" t="s">
        <v>760</v>
      </c>
      <c r="K12" s="358" t="s">
        <v>189</v>
      </c>
      <c r="L12" s="358" t="s">
        <v>184</v>
      </c>
      <c r="M12" s="358" t="s">
        <v>169</v>
      </c>
      <c r="N12" s="359" t="s">
        <v>165</v>
      </c>
      <c r="O12" s="360" t="s">
        <v>280</v>
      </c>
      <c r="P12" s="360" t="s">
        <v>280</v>
      </c>
      <c r="Q12" s="360" t="s">
        <v>280</v>
      </c>
      <c r="R12" s="360"/>
    </row>
    <row r="13" spans="1:18" s="355" customFormat="1" ht="159" customHeight="1" x14ac:dyDescent="0.35">
      <c r="A13" s="774"/>
      <c r="B13" s="781"/>
      <c r="C13" s="781"/>
      <c r="D13" s="781"/>
      <c r="E13" s="781"/>
      <c r="F13" s="781"/>
      <c r="G13" s="784"/>
      <c r="H13" s="775"/>
      <c r="I13" s="776"/>
      <c r="J13" s="776"/>
      <c r="K13" s="772" t="s">
        <v>1261</v>
      </c>
      <c r="L13" s="772" t="s">
        <v>184</v>
      </c>
      <c r="M13" s="772" t="s">
        <v>169</v>
      </c>
      <c r="N13" s="785" t="s">
        <v>165</v>
      </c>
      <c r="O13" s="779" t="s">
        <v>280</v>
      </c>
      <c r="P13" s="779" t="s">
        <v>280</v>
      </c>
      <c r="Q13" s="779" t="s">
        <v>280</v>
      </c>
      <c r="R13" s="779"/>
    </row>
    <row r="14" spans="1:18" s="355" customFormat="1" ht="408.75" customHeight="1" x14ac:dyDescent="0.35">
      <c r="A14" s="774"/>
      <c r="B14" s="781"/>
      <c r="C14" s="781"/>
      <c r="D14" s="781"/>
      <c r="E14" s="781"/>
      <c r="F14" s="781"/>
      <c r="G14" s="784"/>
      <c r="H14" s="775"/>
      <c r="I14" s="776"/>
      <c r="J14" s="776"/>
      <c r="K14" s="773"/>
      <c r="L14" s="773"/>
      <c r="M14" s="773"/>
      <c r="N14" s="786"/>
      <c r="O14" s="780"/>
      <c r="P14" s="780"/>
      <c r="Q14" s="780"/>
      <c r="R14" s="780"/>
    </row>
    <row r="15" spans="1:18" s="355" customFormat="1" ht="191.25" customHeight="1" x14ac:dyDescent="0.35">
      <c r="A15" s="774"/>
      <c r="B15" s="781"/>
      <c r="C15" s="781"/>
      <c r="D15" s="781"/>
      <c r="E15" s="781"/>
      <c r="F15" s="781"/>
      <c r="G15" s="361" t="s">
        <v>655</v>
      </c>
      <c r="H15" s="362" t="s">
        <v>930</v>
      </c>
      <c r="I15" s="362" t="s">
        <v>913</v>
      </c>
      <c r="J15" s="362" t="s">
        <v>913</v>
      </c>
      <c r="K15" s="363" t="s">
        <v>784</v>
      </c>
      <c r="L15" s="363" t="s">
        <v>191</v>
      </c>
      <c r="M15" s="363" t="s">
        <v>190</v>
      </c>
      <c r="N15" s="364" t="s">
        <v>165</v>
      </c>
      <c r="O15" s="365" t="s">
        <v>280</v>
      </c>
      <c r="P15" s="365" t="s">
        <v>280</v>
      </c>
      <c r="Q15" s="365" t="s">
        <v>280</v>
      </c>
      <c r="R15" s="365"/>
    </row>
    <row r="16" spans="1:18" s="355" customFormat="1" ht="244.5" customHeight="1" x14ac:dyDescent="0.35">
      <c r="A16" s="774"/>
      <c r="B16" s="781"/>
      <c r="C16" s="781"/>
      <c r="D16" s="781"/>
      <c r="E16" s="781"/>
      <c r="F16" s="781"/>
      <c r="G16" s="361" t="s">
        <v>656</v>
      </c>
      <c r="H16" s="362" t="s">
        <v>925</v>
      </c>
      <c r="I16" s="362" t="s">
        <v>914</v>
      </c>
      <c r="J16" s="362" t="s">
        <v>893</v>
      </c>
      <c r="K16" s="363" t="s">
        <v>657</v>
      </c>
      <c r="L16" s="363" t="s">
        <v>191</v>
      </c>
      <c r="M16" s="363" t="s">
        <v>192</v>
      </c>
      <c r="N16" s="364" t="s">
        <v>165</v>
      </c>
      <c r="O16" s="365" t="s">
        <v>280</v>
      </c>
      <c r="P16" s="365" t="s">
        <v>280</v>
      </c>
      <c r="Q16" s="365" t="s">
        <v>280</v>
      </c>
      <c r="R16" s="365"/>
    </row>
    <row r="17" spans="1:18" s="355" customFormat="1" ht="154.5" customHeight="1" x14ac:dyDescent="0.35">
      <c r="A17" s="774"/>
      <c r="B17" s="781"/>
      <c r="C17" s="781"/>
      <c r="D17" s="781"/>
      <c r="E17" s="781"/>
      <c r="F17" s="781"/>
      <c r="G17" s="361" t="s">
        <v>658</v>
      </c>
      <c r="H17" s="362" t="s">
        <v>785</v>
      </c>
      <c r="I17" s="362" t="s">
        <v>945</v>
      </c>
      <c r="J17" s="362" t="s">
        <v>1032</v>
      </c>
      <c r="K17" s="363" t="s">
        <v>659</v>
      </c>
      <c r="L17" s="363" t="s">
        <v>191</v>
      </c>
      <c r="M17" s="363" t="s">
        <v>192</v>
      </c>
      <c r="N17" s="364" t="s">
        <v>165</v>
      </c>
      <c r="O17" s="365" t="s">
        <v>280</v>
      </c>
      <c r="P17" s="365" t="s">
        <v>280</v>
      </c>
      <c r="Q17" s="365" t="s">
        <v>280</v>
      </c>
      <c r="R17" s="365"/>
    </row>
    <row r="18" spans="1:18" s="355" customFormat="1" ht="198.75" customHeight="1" x14ac:dyDescent="0.35">
      <c r="A18" s="774"/>
      <c r="B18" s="781"/>
      <c r="C18" s="781"/>
      <c r="D18" s="781"/>
      <c r="E18" s="781"/>
      <c r="F18" s="781"/>
      <c r="G18" s="361" t="s">
        <v>660</v>
      </c>
      <c r="H18" s="362" t="s">
        <v>924</v>
      </c>
      <c r="I18" s="362" t="s">
        <v>915</v>
      </c>
      <c r="J18" s="362" t="s">
        <v>915</v>
      </c>
      <c r="K18" s="363" t="s">
        <v>628</v>
      </c>
      <c r="L18" s="363" t="s">
        <v>191</v>
      </c>
      <c r="M18" s="363" t="s">
        <v>190</v>
      </c>
      <c r="N18" s="364" t="s">
        <v>165</v>
      </c>
      <c r="O18" s="365" t="s">
        <v>280</v>
      </c>
      <c r="P18" s="365" t="s">
        <v>280</v>
      </c>
      <c r="Q18" s="365" t="s">
        <v>280</v>
      </c>
      <c r="R18" s="365"/>
    </row>
    <row r="19" spans="1:18" s="355" customFormat="1" ht="143.25" customHeight="1" x14ac:dyDescent="0.35">
      <c r="A19" s="774"/>
      <c r="B19" s="781"/>
      <c r="C19" s="781"/>
      <c r="D19" s="781"/>
      <c r="E19" s="781"/>
      <c r="F19" s="781"/>
      <c r="G19" s="361" t="s">
        <v>195</v>
      </c>
      <c r="H19" s="362" t="s">
        <v>923</v>
      </c>
      <c r="I19" s="362" t="s">
        <v>916</v>
      </c>
      <c r="J19" s="362" t="s">
        <v>1033</v>
      </c>
      <c r="K19" s="363" t="s">
        <v>196</v>
      </c>
      <c r="L19" s="363" t="s">
        <v>191</v>
      </c>
      <c r="M19" s="363" t="s">
        <v>190</v>
      </c>
      <c r="N19" s="364" t="s">
        <v>165</v>
      </c>
      <c r="O19" s="365" t="s">
        <v>280</v>
      </c>
      <c r="P19" s="365" t="s">
        <v>280</v>
      </c>
      <c r="Q19" s="365" t="s">
        <v>280</v>
      </c>
      <c r="R19" s="365"/>
    </row>
    <row r="20" spans="1:18" s="355" customFormat="1" ht="240" customHeight="1" x14ac:dyDescent="0.35">
      <c r="A20" s="774"/>
      <c r="B20" s="781"/>
      <c r="C20" s="781"/>
      <c r="D20" s="781"/>
      <c r="E20" s="781"/>
      <c r="F20" s="781"/>
      <c r="G20" s="361" t="s">
        <v>194</v>
      </c>
      <c r="H20" s="362" t="s">
        <v>922</v>
      </c>
      <c r="I20" s="362" t="s">
        <v>917</v>
      </c>
      <c r="J20" s="362" t="s">
        <v>1034</v>
      </c>
      <c r="K20" s="363" t="s">
        <v>961</v>
      </c>
      <c r="L20" s="363" t="s">
        <v>191</v>
      </c>
      <c r="M20" s="363" t="s">
        <v>190</v>
      </c>
      <c r="N20" s="364" t="s">
        <v>165</v>
      </c>
      <c r="O20" s="365" t="s">
        <v>280</v>
      </c>
      <c r="P20" s="365" t="s">
        <v>280</v>
      </c>
      <c r="Q20" s="365" t="s">
        <v>280</v>
      </c>
      <c r="R20" s="365"/>
    </row>
    <row r="21" spans="1:18" s="355" customFormat="1" ht="251.25" customHeight="1" x14ac:dyDescent="0.35">
      <c r="A21" s="774"/>
      <c r="B21" s="781"/>
      <c r="C21" s="781"/>
      <c r="D21" s="781"/>
      <c r="E21" s="781"/>
      <c r="F21" s="781"/>
      <c r="G21" s="361" t="s">
        <v>661</v>
      </c>
      <c r="H21" s="362" t="s">
        <v>921</v>
      </c>
      <c r="I21" s="362" t="s">
        <v>918</v>
      </c>
      <c r="J21" s="362" t="s">
        <v>1035</v>
      </c>
      <c r="K21" s="363" t="s">
        <v>662</v>
      </c>
      <c r="L21" s="363" t="s">
        <v>191</v>
      </c>
      <c r="M21" s="363" t="s">
        <v>169</v>
      </c>
      <c r="N21" s="364" t="s">
        <v>165</v>
      </c>
      <c r="O21" s="365" t="s">
        <v>280</v>
      </c>
      <c r="P21" s="365" t="s">
        <v>280</v>
      </c>
      <c r="Q21" s="365" t="s">
        <v>280</v>
      </c>
      <c r="R21" s="365"/>
    </row>
    <row r="22" spans="1:18" s="355" customFormat="1" ht="125.25" customHeight="1" x14ac:dyDescent="0.35">
      <c r="A22" s="774"/>
      <c r="B22" s="781"/>
      <c r="C22" s="781"/>
      <c r="D22" s="781"/>
      <c r="E22" s="781"/>
      <c r="F22" s="781"/>
      <c r="G22" s="361" t="s">
        <v>193</v>
      </c>
      <c r="H22" s="362" t="s">
        <v>920</v>
      </c>
      <c r="I22" s="362" t="s">
        <v>919</v>
      </c>
      <c r="J22" s="362" t="s">
        <v>1036</v>
      </c>
      <c r="K22" s="363" t="s">
        <v>629</v>
      </c>
      <c r="L22" s="363" t="s">
        <v>191</v>
      </c>
      <c r="M22" s="363" t="s">
        <v>169</v>
      </c>
      <c r="N22" s="364" t="s">
        <v>165</v>
      </c>
      <c r="O22" s="365" t="s">
        <v>280</v>
      </c>
      <c r="P22" s="365" t="s">
        <v>280</v>
      </c>
      <c r="Q22" s="365" t="s">
        <v>280</v>
      </c>
      <c r="R22" s="365"/>
    </row>
    <row r="23" spans="1:18" s="355" customFormat="1" ht="23.25" customHeight="1" x14ac:dyDescent="0.35">
      <c r="A23" s="366" t="s">
        <v>280</v>
      </c>
      <c r="B23" s="757" t="s">
        <v>996</v>
      </c>
      <c r="C23" s="757"/>
      <c r="D23" s="757"/>
      <c r="E23" s="757"/>
      <c r="F23" s="757"/>
      <c r="G23" s="757"/>
      <c r="H23" s="757"/>
      <c r="I23" s="757"/>
      <c r="J23" s="757"/>
      <c r="K23" s="757"/>
      <c r="L23" s="757"/>
      <c r="M23" s="757"/>
      <c r="N23" s="757"/>
      <c r="O23" s="757"/>
      <c r="P23" s="757"/>
      <c r="Q23" s="757"/>
      <c r="R23" s="757"/>
    </row>
    <row r="25" spans="1:18" ht="18.75" x14ac:dyDescent="0.3">
      <c r="L25" s="108"/>
      <c r="N25" s="109"/>
    </row>
    <row r="26" spans="1:18" ht="18.75" x14ac:dyDescent="0.3">
      <c r="N26" s="109"/>
    </row>
    <row r="27" spans="1:18" ht="18.75" x14ac:dyDescent="0.3">
      <c r="L27" s="108"/>
      <c r="N27" s="109"/>
    </row>
    <row r="28" spans="1:18" ht="18.75" x14ac:dyDescent="0.3">
      <c r="N28" s="110"/>
    </row>
  </sheetData>
  <mergeCells count="33">
    <mergeCell ref="N13:N14"/>
    <mergeCell ref="R13:R14"/>
    <mergeCell ref="B4:B22"/>
    <mergeCell ref="K13:K14"/>
    <mergeCell ref="A2:R2"/>
    <mergeCell ref="A1:R1"/>
    <mergeCell ref="F4:F22"/>
    <mergeCell ref="J12:J14"/>
    <mergeCell ref="L8:L10"/>
    <mergeCell ref="M8:M10"/>
    <mergeCell ref="N8:N10"/>
    <mergeCell ref="O8:O10"/>
    <mergeCell ref="G12:G14"/>
    <mergeCell ref="H12:H14"/>
    <mergeCell ref="I12:I14"/>
    <mergeCell ref="P13:P14"/>
    <mergeCell ref="O13:O14"/>
    <mergeCell ref="M13:M14"/>
    <mergeCell ref="A4:A22"/>
    <mergeCell ref="B23:R23"/>
    <mergeCell ref="C3:D3"/>
    <mergeCell ref="H8:H10"/>
    <mergeCell ref="I8:I10"/>
    <mergeCell ref="K8:K10"/>
    <mergeCell ref="P8:P10"/>
    <mergeCell ref="Q8:Q10"/>
    <mergeCell ref="R8:R10"/>
    <mergeCell ref="J8:J10"/>
    <mergeCell ref="L13:L14"/>
    <mergeCell ref="Q13:Q14"/>
    <mergeCell ref="C4:D22"/>
    <mergeCell ref="E4:E22"/>
    <mergeCell ref="G8:G10"/>
  </mergeCells>
  <printOptions horizontalCentered="1"/>
  <pageMargins left="0.23622047244094491" right="0.23622047244094491" top="0.74803149606299213" bottom="0.74803149606299213" header="0.31496062992125984" footer="0.31496062992125984"/>
  <pageSetup paperSize="8" scale="46" firstPageNumber="57" fitToHeight="0" orientation="landscape" useFirstPageNumber="1" r:id="rId1"/>
  <headerFooter>
    <oddFooter>&amp;C&amp;"-,Uobičajeno"&amp;16Godišnji izvještaj o radu za 2024. godinu&amp;R&amp;16&amp;P</oddFooter>
  </headerFooter>
  <rowBreaks count="2" manualBreakCount="2">
    <brk id="9" max="17" man="1"/>
    <brk id="15" max="17"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9"/>
  <sheetViews>
    <sheetView view="pageBreakPreview" zoomScale="70" zoomScaleNormal="80" zoomScaleSheetLayoutView="70" workbookViewId="0">
      <selection activeCell="L4" sqref="L4:L6"/>
    </sheetView>
  </sheetViews>
  <sheetFormatPr defaultColWidth="8.85546875" defaultRowHeight="12.75" x14ac:dyDescent="0.2"/>
  <cols>
    <col min="1" max="1" width="9.7109375" style="81" customWidth="1"/>
    <col min="2" max="2" width="35.7109375" style="81" customWidth="1"/>
    <col min="3" max="4" width="20.7109375" style="81" customWidth="1"/>
    <col min="5" max="10" width="22.7109375" style="81" customWidth="1"/>
    <col min="11" max="11" width="42.7109375" style="81" customWidth="1"/>
    <col min="12" max="12" width="24.7109375" style="81" customWidth="1"/>
    <col min="13" max="13" width="22.7109375" style="81" customWidth="1"/>
    <col min="14" max="16" width="25.7109375" style="81" customWidth="1"/>
    <col min="17" max="17" width="20.7109375" style="81" customWidth="1"/>
    <col min="18" max="18" width="38.7109375" style="81" customWidth="1"/>
    <col min="19" max="16384" width="8.85546875" style="81"/>
  </cols>
  <sheetData>
    <row r="1" spans="1:18" s="223" customFormat="1" ht="30" customHeight="1" x14ac:dyDescent="0.35">
      <c r="A1" s="466" t="s">
        <v>1008</v>
      </c>
      <c r="B1" s="466"/>
      <c r="C1" s="466"/>
      <c r="D1" s="466"/>
      <c r="E1" s="466"/>
      <c r="F1" s="466"/>
      <c r="G1" s="466"/>
      <c r="H1" s="466"/>
      <c r="I1" s="466"/>
      <c r="J1" s="466"/>
      <c r="K1" s="466"/>
      <c r="L1" s="466"/>
      <c r="M1" s="466"/>
      <c r="N1" s="466"/>
      <c r="O1" s="466"/>
      <c r="P1" s="466"/>
      <c r="Q1" s="466"/>
      <c r="R1" s="466"/>
    </row>
    <row r="2" spans="1:18" s="138" customFormat="1" ht="30" customHeight="1" x14ac:dyDescent="0.3">
      <c r="A2" s="465" t="s">
        <v>998</v>
      </c>
      <c r="B2" s="465"/>
      <c r="C2" s="465"/>
      <c r="D2" s="465"/>
      <c r="E2" s="465"/>
      <c r="F2" s="465"/>
      <c r="G2" s="465"/>
      <c r="H2" s="465"/>
      <c r="I2" s="465"/>
      <c r="J2" s="465"/>
      <c r="K2" s="465"/>
      <c r="L2" s="465"/>
      <c r="M2" s="465"/>
      <c r="N2" s="465"/>
      <c r="O2" s="465"/>
      <c r="P2" s="465"/>
      <c r="Q2" s="465"/>
      <c r="R2" s="465"/>
    </row>
    <row r="3" spans="1:18" s="162" customFormat="1" ht="120" customHeight="1" x14ac:dyDescent="0.3">
      <c r="A3" s="161" t="s">
        <v>252</v>
      </c>
      <c r="B3" s="161" t="s">
        <v>69</v>
      </c>
      <c r="C3" s="453" t="s">
        <v>179</v>
      </c>
      <c r="D3" s="453"/>
      <c r="E3" s="161" t="s">
        <v>178</v>
      </c>
      <c r="F3" s="161" t="s">
        <v>991</v>
      </c>
      <c r="G3" s="161" t="s">
        <v>154</v>
      </c>
      <c r="H3" s="161" t="s">
        <v>160</v>
      </c>
      <c r="I3" s="161" t="s">
        <v>161</v>
      </c>
      <c r="J3" s="161" t="s">
        <v>1270</v>
      </c>
      <c r="K3" s="161" t="s">
        <v>156</v>
      </c>
      <c r="L3" s="161" t="s">
        <v>155</v>
      </c>
      <c r="M3" s="161" t="s">
        <v>157</v>
      </c>
      <c r="N3" s="161" t="s">
        <v>1011</v>
      </c>
      <c r="O3" s="161" t="s">
        <v>1010</v>
      </c>
      <c r="P3" s="161" t="s">
        <v>993</v>
      </c>
      <c r="Q3" s="161" t="s">
        <v>994</v>
      </c>
      <c r="R3" s="161" t="s">
        <v>995</v>
      </c>
    </row>
    <row r="4" spans="1:18" s="138" customFormat="1" ht="189.95" customHeight="1" x14ac:dyDescent="0.3">
      <c r="A4" s="454">
        <v>55</v>
      </c>
      <c r="B4" s="455" t="s">
        <v>162</v>
      </c>
      <c r="C4" s="455" t="s">
        <v>163</v>
      </c>
      <c r="D4" s="455"/>
      <c r="E4" s="455" t="s">
        <v>747</v>
      </c>
      <c r="F4" s="553" t="s">
        <v>1028</v>
      </c>
      <c r="G4" s="458" t="s">
        <v>164</v>
      </c>
      <c r="H4" s="458" t="s">
        <v>164</v>
      </c>
      <c r="I4" s="458" t="s">
        <v>164</v>
      </c>
      <c r="J4" s="458" t="s">
        <v>164</v>
      </c>
      <c r="K4" s="193" t="s">
        <v>748</v>
      </c>
      <c r="L4" s="787" t="s">
        <v>747</v>
      </c>
      <c r="M4" s="194" t="s">
        <v>749</v>
      </c>
      <c r="N4" s="454" t="s">
        <v>205</v>
      </c>
      <c r="O4" s="788" t="s">
        <v>280</v>
      </c>
      <c r="P4" s="788" t="s">
        <v>280</v>
      </c>
      <c r="Q4" s="788" t="s">
        <v>280</v>
      </c>
      <c r="R4" s="788"/>
    </row>
    <row r="5" spans="1:18" s="138" customFormat="1" ht="134.1" customHeight="1" x14ac:dyDescent="0.3">
      <c r="A5" s="454"/>
      <c r="B5" s="455"/>
      <c r="C5" s="455"/>
      <c r="D5" s="455"/>
      <c r="E5" s="455"/>
      <c r="F5" s="553"/>
      <c r="G5" s="458"/>
      <c r="H5" s="458"/>
      <c r="I5" s="458"/>
      <c r="J5" s="458"/>
      <c r="K5" s="193" t="s">
        <v>750</v>
      </c>
      <c r="L5" s="787"/>
      <c r="M5" s="194" t="s">
        <v>786</v>
      </c>
      <c r="N5" s="454"/>
      <c r="O5" s="788"/>
      <c r="P5" s="788"/>
      <c r="Q5" s="788"/>
      <c r="R5" s="788"/>
    </row>
    <row r="6" spans="1:18" s="138" customFormat="1" ht="90.95" customHeight="1" x14ac:dyDescent="0.3">
      <c r="A6" s="454"/>
      <c r="B6" s="455"/>
      <c r="C6" s="455"/>
      <c r="D6" s="455"/>
      <c r="E6" s="455"/>
      <c r="F6" s="553"/>
      <c r="G6" s="458"/>
      <c r="H6" s="458"/>
      <c r="I6" s="458"/>
      <c r="J6" s="458"/>
      <c r="K6" s="193" t="s">
        <v>556</v>
      </c>
      <c r="L6" s="787"/>
      <c r="M6" s="194" t="s">
        <v>749</v>
      </c>
      <c r="N6" s="454"/>
      <c r="O6" s="788"/>
      <c r="P6" s="788"/>
      <c r="Q6" s="788"/>
      <c r="R6" s="788"/>
    </row>
    <row r="7" spans="1:18" s="138" customFormat="1" ht="28.5" customHeight="1" x14ac:dyDescent="0.3">
      <c r="A7" s="189" t="s">
        <v>280</v>
      </c>
      <c r="B7" s="464" t="s">
        <v>996</v>
      </c>
      <c r="C7" s="464"/>
      <c r="D7" s="464"/>
      <c r="E7" s="464"/>
      <c r="F7" s="464"/>
      <c r="G7" s="464"/>
      <c r="H7" s="464"/>
      <c r="I7" s="464"/>
      <c r="J7" s="464"/>
      <c r="K7" s="464"/>
      <c r="L7" s="464"/>
      <c r="M7" s="464"/>
      <c r="N7" s="464"/>
      <c r="O7" s="464"/>
      <c r="P7" s="464"/>
      <c r="Q7" s="464"/>
      <c r="R7" s="464"/>
    </row>
    <row r="8" spans="1:18" ht="42" customHeight="1" x14ac:dyDescent="0.2">
      <c r="A8" s="77"/>
      <c r="B8" s="78"/>
      <c r="C8" s="78"/>
      <c r="D8" s="78"/>
      <c r="E8" s="77"/>
      <c r="F8" s="77"/>
      <c r="G8" s="79"/>
      <c r="H8" s="79"/>
      <c r="I8" s="79"/>
      <c r="J8" s="79"/>
      <c r="K8" s="104"/>
      <c r="L8" s="86"/>
      <c r="M8" s="86"/>
      <c r="N8" s="86"/>
      <c r="O8" s="80"/>
      <c r="P8" s="80"/>
      <c r="Q8" s="80"/>
      <c r="R8" s="80"/>
    </row>
    <row r="9" spans="1:18" ht="42" customHeight="1" x14ac:dyDescent="0.2">
      <c r="A9" s="77"/>
      <c r="B9" s="78"/>
      <c r="C9" s="78"/>
      <c r="D9" s="78"/>
      <c r="E9" s="77"/>
      <c r="F9" s="77"/>
      <c r="G9" s="79"/>
      <c r="H9" s="79"/>
      <c r="I9" s="79"/>
      <c r="J9" s="79"/>
      <c r="L9" s="86"/>
      <c r="M9" s="86"/>
      <c r="N9" s="86"/>
      <c r="O9" s="80"/>
      <c r="P9" s="80"/>
      <c r="Q9" s="80"/>
      <c r="R9" s="80"/>
    </row>
  </sheetData>
  <mergeCells count="19">
    <mergeCell ref="A1:R1"/>
    <mergeCell ref="A2:R2"/>
    <mergeCell ref="C3:D3"/>
    <mergeCell ref="A4:A6"/>
    <mergeCell ref="B4:B6"/>
    <mergeCell ref="C4:D6"/>
    <mergeCell ref="E4:E6"/>
    <mergeCell ref="F4:F6"/>
    <mergeCell ref="G4:G6"/>
    <mergeCell ref="H4:H6"/>
    <mergeCell ref="Q4:Q6"/>
    <mergeCell ref="R4:R6"/>
    <mergeCell ref="B7:R7"/>
    <mergeCell ref="I4:I6"/>
    <mergeCell ref="J4:J6"/>
    <mergeCell ref="L4:L6"/>
    <mergeCell ref="N4:N6"/>
    <mergeCell ref="O4:O6"/>
    <mergeCell ref="P4:P6"/>
  </mergeCells>
  <printOptions horizontalCentered="1"/>
  <pageMargins left="0.23622047244094491" right="0.23622047244094491" top="0.74803149606299213" bottom="0.74803149606299213" header="0.31496062992125984" footer="0.31496062992125984"/>
  <pageSetup paperSize="8" scale="46" firstPageNumber="60" fitToHeight="0" orientation="landscape" useFirstPageNumber="1" r:id="rId1"/>
  <headerFooter>
    <oddFooter>&amp;C&amp;"-,Uobičajeno"&amp;16Godišnji izvještaj o radu za 2024. godinu&amp;R&amp;16&amp;P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5"/>
  <sheetViews>
    <sheetView view="pageBreakPreview" zoomScale="70" zoomScaleNormal="90" zoomScaleSheetLayoutView="70" zoomScalePageLayoutView="20" workbookViewId="0">
      <selection activeCell="L6" sqref="L6"/>
    </sheetView>
  </sheetViews>
  <sheetFormatPr defaultColWidth="8.85546875" defaultRowHeight="12.75" x14ac:dyDescent="0.2"/>
  <cols>
    <col min="1" max="1" width="9.7109375" style="128" customWidth="1"/>
    <col min="2" max="2" width="35.7109375" style="128" customWidth="1"/>
    <col min="3" max="4" width="20.7109375" style="128" customWidth="1"/>
    <col min="5" max="10" width="22.7109375" style="128" customWidth="1"/>
    <col min="11" max="11" width="42.7109375" style="128" customWidth="1"/>
    <col min="12" max="12" width="24.7109375" style="128" customWidth="1"/>
    <col min="13" max="13" width="22.7109375" style="128" customWidth="1"/>
    <col min="14" max="16" width="25.7109375" style="128" customWidth="1"/>
    <col min="17" max="17" width="20.7109375" style="128" customWidth="1"/>
    <col min="18" max="18" width="38.7109375" style="128" customWidth="1"/>
    <col min="19" max="19" width="37.85546875" style="128" customWidth="1"/>
    <col min="20" max="16384" width="8.85546875" style="128"/>
  </cols>
  <sheetData>
    <row r="1" spans="1:19" s="222" customFormat="1" ht="30" customHeight="1" x14ac:dyDescent="0.35">
      <c r="A1" s="789" t="s">
        <v>1009</v>
      </c>
      <c r="B1" s="789"/>
      <c r="C1" s="789"/>
      <c r="D1" s="789"/>
      <c r="E1" s="789"/>
      <c r="F1" s="789"/>
      <c r="G1" s="789"/>
      <c r="H1" s="789"/>
      <c r="I1" s="789"/>
      <c r="J1" s="789"/>
      <c r="K1" s="789"/>
      <c r="L1" s="789"/>
      <c r="M1" s="789"/>
      <c r="N1" s="789"/>
      <c r="O1" s="789"/>
      <c r="P1" s="789"/>
      <c r="Q1" s="789"/>
      <c r="R1" s="789"/>
    </row>
    <row r="2" spans="1:19" s="347" customFormat="1" ht="122.1" customHeight="1" x14ac:dyDescent="0.3">
      <c r="A2" s="161" t="s">
        <v>252</v>
      </c>
      <c r="B2" s="161" t="s">
        <v>69</v>
      </c>
      <c r="C2" s="453" t="s">
        <v>179</v>
      </c>
      <c r="D2" s="453"/>
      <c r="E2" s="161" t="s">
        <v>178</v>
      </c>
      <c r="F2" s="161" t="s">
        <v>991</v>
      </c>
      <c r="G2" s="161" t="s">
        <v>154</v>
      </c>
      <c r="H2" s="161" t="s">
        <v>160</v>
      </c>
      <c r="I2" s="161" t="s">
        <v>161</v>
      </c>
      <c r="J2" s="161" t="s">
        <v>992</v>
      </c>
      <c r="K2" s="161" t="s">
        <v>156</v>
      </c>
      <c r="L2" s="161" t="s">
        <v>155</v>
      </c>
      <c r="M2" s="161" t="s">
        <v>157</v>
      </c>
      <c r="N2" s="161" t="s">
        <v>1011</v>
      </c>
      <c r="O2" s="161" t="s">
        <v>1010</v>
      </c>
      <c r="P2" s="161" t="s">
        <v>993</v>
      </c>
      <c r="Q2" s="161" t="s">
        <v>994</v>
      </c>
      <c r="R2" s="161" t="s">
        <v>995</v>
      </c>
    </row>
    <row r="3" spans="1:19" s="354" customFormat="1" ht="177.75" customHeight="1" x14ac:dyDescent="0.3">
      <c r="A3" s="467">
        <v>55</v>
      </c>
      <c r="B3" s="455" t="s">
        <v>162</v>
      </c>
      <c r="C3" s="455" t="s">
        <v>218</v>
      </c>
      <c r="D3" s="455"/>
      <c r="E3" s="455" t="s">
        <v>494</v>
      </c>
      <c r="F3" s="455" t="s">
        <v>1029</v>
      </c>
      <c r="G3" s="458" t="s">
        <v>164</v>
      </c>
      <c r="H3" s="458" t="s">
        <v>164</v>
      </c>
      <c r="I3" s="458" t="s">
        <v>164</v>
      </c>
      <c r="J3" s="458" t="s">
        <v>1270</v>
      </c>
      <c r="K3" s="348" t="s">
        <v>496</v>
      </c>
      <c r="L3" s="793" t="s">
        <v>494</v>
      </c>
      <c r="M3" s="349" t="s">
        <v>749</v>
      </c>
      <c r="N3" s="341" t="s">
        <v>493</v>
      </c>
      <c r="O3" s="350">
        <v>808887</v>
      </c>
      <c r="P3" s="350">
        <v>303412.14</v>
      </c>
      <c r="Q3" s="351">
        <f>P3/O3*100</f>
        <v>37.509830174053981</v>
      </c>
      <c r="R3" s="352" t="s">
        <v>1030</v>
      </c>
      <c r="S3" s="353"/>
    </row>
    <row r="4" spans="1:19" s="354" customFormat="1" ht="162.94999999999999" customHeight="1" x14ac:dyDescent="0.3">
      <c r="A4" s="467"/>
      <c r="B4" s="455"/>
      <c r="C4" s="455"/>
      <c r="D4" s="455"/>
      <c r="E4" s="455"/>
      <c r="F4" s="455"/>
      <c r="G4" s="458"/>
      <c r="H4" s="458"/>
      <c r="I4" s="458"/>
      <c r="J4" s="458"/>
      <c r="K4" s="348" t="s">
        <v>867</v>
      </c>
      <c r="L4" s="793"/>
      <c r="M4" s="349" t="s">
        <v>749</v>
      </c>
      <c r="N4" s="341" t="s">
        <v>495</v>
      </c>
      <c r="O4" s="350">
        <v>810448</v>
      </c>
      <c r="P4" s="350">
        <v>19185.810000000001</v>
      </c>
      <c r="Q4" s="351">
        <f>P4/O4*100</f>
        <v>2.3673091919530926</v>
      </c>
      <c r="R4" s="352" t="s">
        <v>1260</v>
      </c>
    </row>
    <row r="5" spans="1:19" s="354" customFormat="1" ht="261" customHeight="1" x14ac:dyDescent="0.3">
      <c r="A5" s="467"/>
      <c r="B5" s="455"/>
      <c r="C5" s="455"/>
      <c r="D5" s="455"/>
      <c r="E5" s="455"/>
      <c r="F5" s="455"/>
      <c r="G5" s="458"/>
      <c r="H5" s="458"/>
      <c r="I5" s="458"/>
      <c r="J5" s="458"/>
      <c r="K5" s="344" t="s">
        <v>690</v>
      </c>
      <c r="L5" s="793"/>
      <c r="M5" s="349" t="s">
        <v>749</v>
      </c>
      <c r="N5" s="341" t="s">
        <v>691</v>
      </c>
      <c r="O5" s="343">
        <v>15291</v>
      </c>
      <c r="P5" s="343">
        <v>12947.08</v>
      </c>
      <c r="Q5" s="345">
        <f>P5/O5*100</f>
        <v>84.671244522921981</v>
      </c>
      <c r="R5" s="206" t="s">
        <v>1031</v>
      </c>
    </row>
    <row r="6" spans="1:19" ht="96" customHeight="1" x14ac:dyDescent="0.2">
      <c r="A6" s="129"/>
      <c r="B6" s="130"/>
      <c r="C6" s="792"/>
      <c r="D6" s="792"/>
      <c r="E6" s="131"/>
      <c r="F6" s="131"/>
      <c r="G6" s="132"/>
      <c r="H6" s="132"/>
      <c r="I6" s="132"/>
      <c r="J6" s="132"/>
      <c r="K6" s="133"/>
      <c r="L6" s="133"/>
      <c r="M6" s="133"/>
      <c r="N6" s="131"/>
      <c r="O6" s="134"/>
      <c r="P6" s="134"/>
      <c r="Q6" s="134"/>
      <c r="R6" s="134"/>
    </row>
    <row r="7" spans="1:19" ht="28.5" customHeight="1" x14ac:dyDescent="0.2">
      <c r="A7" s="82"/>
      <c r="B7" s="83"/>
      <c r="C7" s="790"/>
      <c r="D7" s="790"/>
      <c r="E7" s="127"/>
      <c r="F7" s="127"/>
      <c r="G7" s="127"/>
      <c r="H7" s="127"/>
      <c r="I7" s="127"/>
      <c r="J7" s="127"/>
      <c r="K7" s="127"/>
      <c r="L7" s="127"/>
      <c r="M7" s="127"/>
      <c r="N7" s="84"/>
      <c r="O7" s="84"/>
      <c r="P7" s="84"/>
      <c r="Q7" s="84"/>
      <c r="R7" s="84"/>
    </row>
    <row r="8" spans="1:19" ht="14.25" x14ac:dyDescent="0.2">
      <c r="A8" s="82"/>
      <c r="B8" s="83"/>
      <c r="C8" s="790"/>
      <c r="D8" s="790"/>
      <c r="E8" s="127"/>
      <c r="F8" s="127"/>
      <c r="G8" s="127"/>
      <c r="H8" s="127"/>
      <c r="I8" s="127"/>
      <c r="J8" s="127"/>
      <c r="K8" s="127"/>
      <c r="L8" s="127"/>
      <c r="M8" s="127"/>
      <c r="N8" s="84"/>
      <c r="O8" s="84"/>
      <c r="P8" s="84"/>
      <c r="Q8" s="84"/>
      <c r="R8" s="84"/>
    </row>
    <row r="9" spans="1:19" ht="14.25" x14ac:dyDescent="0.2">
      <c r="A9" s="82"/>
      <c r="B9" s="83"/>
      <c r="C9" s="790"/>
      <c r="D9" s="790"/>
      <c r="E9" s="127"/>
      <c r="F9" s="127"/>
      <c r="G9" s="127"/>
      <c r="H9" s="127"/>
      <c r="I9" s="127"/>
      <c r="J9" s="127"/>
      <c r="K9" s="127"/>
      <c r="L9" s="127"/>
      <c r="M9" s="127"/>
      <c r="N9" s="84"/>
      <c r="O9" s="85"/>
      <c r="P9" s="85"/>
      <c r="Q9" s="85"/>
      <c r="R9" s="85"/>
    </row>
    <row r="10" spans="1:19" ht="14.25" x14ac:dyDescent="0.2">
      <c r="A10" s="82"/>
      <c r="B10" s="83"/>
      <c r="C10" s="790"/>
      <c r="D10" s="790"/>
      <c r="E10" s="127"/>
      <c r="F10" s="127"/>
      <c r="G10" s="127"/>
      <c r="H10" s="127"/>
      <c r="I10" s="127"/>
      <c r="J10" s="127"/>
      <c r="K10" s="127"/>
      <c r="L10" s="127"/>
      <c r="M10" s="127"/>
      <c r="N10" s="84"/>
      <c r="O10" s="84"/>
      <c r="P10" s="84"/>
      <c r="Q10" s="84"/>
      <c r="R10" s="84"/>
    </row>
    <row r="11" spans="1:19" ht="14.25" x14ac:dyDescent="0.2">
      <c r="A11" s="82"/>
      <c r="B11" s="83"/>
      <c r="C11" s="790"/>
      <c r="D11" s="790"/>
      <c r="E11" s="127"/>
      <c r="F11" s="127"/>
      <c r="G11" s="127"/>
      <c r="H11" s="127"/>
      <c r="I11" s="127"/>
      <c r="J11" s="127"/>
      <c r="K11" s="127"/>
      <c r="L11" s="127"/>
      <c r="M11" s="127"/>
      <c r="N11" s="84"/>
      <c r="O11" s="84"/>
      <c r="P11" s="84"/>
      <c r="Q11" s="84"/>
      <c r="R11" s="84"/>
    </row>
    <row r="12" spans="1:19" ht="14.25" x14ac:dyDescent="0.2">
      <c r="A12" s="82"/>
      <c r="B12" s="83"/>
      <c r="C12" s="790"/>
      <c r="D12" s="790"/>
      <c r="E12" s="127"/>
      <c r="F12" s="127"/>
      <c r="G12" s="127"/>
      <c r="H12" s="127"/>
      <c r="I12" s="127"/>
      <c r="J12" s="127"/>
      <c r="K12" s="127"/>
      <c r="L12" s="127"/>
      <c r="M12" s="127"/>
      <c r="N12" s="84"/>
      <c r="O12" s="84"/>
      <c r="P12" s="84"/>
      <c r="Q12" s="84"/>
      <c r="R12" s="84"/>
    </row>
    <row r="13" spans="1:19" ht="14.25" x14ac:dyDescent="0.2">
      <c r="A13" s="82"/>
      <c r="B13" s="83"/>
      <c r="C13" s="791"/>
      <c r="D13" s="790"/>
      <c r="E13" s="127"/>
      <c r="F13" s="127"/>
      <c r="G13" s="127"/>
      <c r="H13" s="127"/>
      <c r="I13" s="127"/>
      <c r="J13" s="127"/>
      <c r="K13" s="127"/>
      <c r="L13" s="127"/>
      <c r="M13" s="127"/>
      <c r="N13" s="84"/>
      <c r="O13" s="84"/>
      <c r="P13" s="84"/>
      <c r="Q13" s="84"/>
      <c r="R13" s="84"/>
    </row>
    <row r="14" spans="1:19" ht="14.25" x14ac:dyDescent="0.2">
      <c r="A14" s="82"/>
      <c r="B14" s="83"/>
      <c r="C14" s="790"/>
      <c r="D14" s="790"/>
      <c r="E14" s="127"/>
      <c r="F14" s="127"/>
      <c r="G14" s="127"/>
      <c r="H14" s="127"/>
      <c r="I14" s="127"/>
      <c r="J14" s="127"/>
      <c r="K14" s="127"/>
      <c r="L14" s="127"/>
      <c r="M14" s="127"/>
      <c r="N14" s="84"/>
      <c r="O14" s="84"/>
      <c r="P14" s="84"/>
      <c r="Q14" s="84"/>
      <c r="R14" s="84"/>
    </row>
    <row r="15" spans="1:19" ht="14.25" x14ac:dyDescent="0.2">
      <c r="A15" s="82"/>
      <c r="B15" s="83"/>
      <c r="C15" s="790"/>
      <c r="D15" s="790"/>
      <c r="E15" s="127"/>
      <c r="F15" s="127"/>
      <c r="G15" s="127"/>
      <c r="H15" s="127"/>
      <c r="I15" s="127"/>
      <c r="J15" s="127"/>
      <c r="K15" s="127"/>
      <c r="L15" s="127"/>
      <c r="M15" s="127"/>
      <c r="N15" s="84"/>
      <c r="O15" s="84"/>
      <c r="P15" s="84"/>
      <c r="Q15" s="84"/>
      <c r="R15" s="84"/>
    </row>
  </sheetData>
  <mergeCells count="22">
    <mergeCell ref="A1:R1"/>
    <mergeCell ref="C12:D12"/>
    <mergeCell ref="C13:D13"/>
    <mergeCell ref="C14:D14"/>
    <mergeCell ref="C15:D15"/>
    <mergeCell ref="C6:D6"/>
    <mergeCell ref="C7:D7"/>
    <mergeCell ref="C8:D8"/>
    <mergeCell ref="C9:D9"/>
    <mergeCell ref="C10:D10"/>
    <mergeCell ref="C11:D11"/>
    <mergeCell ref="G3:G5"/>
    <mergeCell ref="H3:H5"/>
    <mergeCell ref="I3:I5"/>
    <mergeCell ref="L3:L5"/>
    <mergeCell ref="F3:F5"/>
    <mergeCell ref="J3:J5"/>
    <mergeCell ref="C2:D2"/>
    <mergeCell ref="A3:A5"/>
    <mergeCell ref="B3:B5"/>
    <mergeCell ref="C3:D5"/>
    <mergeCell ref="E3:E5"/>
  </mergeCells>
  <printOptions horizontalCentered="1"/>
  <pageMargins left="0.23622047244094491" right="0.23622047244094491" top="0.74803149606299213" bottom="0.74803149606299213" header="0.31496062992125984" footer="0.31496062992125984"/>
  <pageSetup paperSize="8" scale="46" firstPageNumber="61" fitToHeight="0" orientation="landscape" useFirstPageNumber="1" r:id="rId1"/>
  <headerFooter>
    <oddFooter>&amp;C&amp;"-,Uobičajeno"&amp;16Godišnji izvještaj o radu za 2024. godinu&amp;R&amp;16&amp;P</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7109375" style="1" customWidth="1"/>
    <col min="2" max="2" width="50.7109375" style="1" customWidth="1"/>
    <col min="3" max="3" width="9.42578125" style="1" customWidth="1"/>
    <col min="4" max="4" width="12.28515625" style="1" customWidth="1"/>
    <col min="5" max="8" width="14.28515625" style="1" customWidth="1"/>
    <col min="9" max="16384" width="11.42578125" style="1"/>
  </cols>
  <sheetData>
    <row r="1" spans="1:8" ht="35.1" customHeight="1" x14ac:dyDescent="0.2">
      <c r="A1" s="795" t="s">
        <v>60</v>
      </c>
      <c r="B1" s="796"/>
      <c r="C1" s="796"/>
      <c r="D1" s="796"/>
      <c r="E1" s="796"/>
      <c r="F1" s="796"/>
      <c r="G1" s="796"/>
      <c r="H1" s="797"/>
    </row>
    <row r="2" spans="1:8" s="2" customFormat="1" ht="24.75" customHeight="1" x14ac:dyDescent="0.2">
      <c r="A2" s="55" t="s">
        <v>47</v>
      </c>
      <c r="B2" s="794" t="s">
        <v>15</v>
      </c>
      <c r="C2" s="794"/>
      <c r="D2" s="794"/>
      <c r="E2" s="794"/>
      <c r="F2" s="794"/>
      <c r="G2" s="794"/>
    </row>
    <row r="3" spans="1:8" s="3" customFormat="1" ht="51.75" customHeight="1" thickBot="1" x14ac:dyDescent="0.3">
      <c r="A3" s="22" t="s">
        <v>0</v>
      </c>
      <c r="B3" s="54" t="s">
        <v>61</v>
      </c>
      <c r="C3" s="22" t="s">
        <v>1</v>
      </c>
      <c r="D3" s="54" t="s">
        <v>2</v>
      </c>
      <c r="E3" s="23" t="s">
        <v>29</v>
      </c>
      <c r="F3" s="23" t="s">
        <v>32</v>
      </c>
      <c r="G3" s="23" t="s">
        <v>45</v>
      </c>
      <c r="H3" s="23" t="s">
        <v>46</v>
      </c>
    </row>
    <row r="4" spans="1:8" ht="30" customHeight="1" x14ac:dyDescent="0.2">
      <c r="A4" s="8"/>
      <c r="B4" s="8"/>
      <c r="C4" s="9"/>
      <c r="D4" s="9"/>
      <c r="E4" s="10"/>
      <c r="F4" s="10"/>
      <c r="G4" s="10"/>
      <c r="H4" s="10"/>
    </row>
    <row r="5" spans="1:8" ht="30" customHeight="1" x14ac:dyDescent="0.2">
      <c r="A5" s="6"/>
      <c r="B5" s="6"/>
      <c r="C5" s="7"/>
      <c r="D5" s="7"/>
      <c r="E5" s="4"/>
      <c r="F5" s="4"/>
      <c r="G5" s="4"/>
      <c r="H5" s="4"/>
    </row>
    <row r="6" spans="1:8" ht="30" customHeight="1" x14ac:dyDescent="0.2">
      <c r="A6" s="6"/>
      <c r="B6" s="6"/>
      <c r="C6" s="7"/>
      <c r="D6" s="7"/>
      <c r="E6" s="4"/>
      <c r="F6" s="4"/>
      <c r="G6" s="4"/>
      <c r="H6" s="4"/>
    </row>
    <row r="7" spans="1:8" ht="30" customHeight="1" x14ac:dyDescent="0.2">
      <c r="A7" s="6"/>
      <c r="B7" s="6"/>
      <c r="C7" s="7"/>
      <c r="D7" s="7"/>
      <c r="E7" s="4"/>
      <c r="F7" s="4"/>
      <c r="G7" s="4"/>
      <c r="H7" s="4"/>
    </row>
    <row r="8" spans="1:8" ht="30" customHeight="1" x14ac:dyDescent="0.2">
      <c r="A8" s="6"/>
      <c r="B8" s="6"/>
      <c r="C8" s="7"/>
      <c r="D8" s="7"/>
      <c r="E8" s="4"/>
      <c r="F8" s="4"/>
      <c r="G8" s="4"/>
      <c r="H8" s="4"/>
    </row>
    <row r="9" spans="1:8" ht="30" customHeight="1" x14ac:dyDescent="0.2">
      <c r="A9" s="6"/>
      <c r="B9" s="6"/>
      <c r="C9" s="7"/>
      <c r="D9" s="7"/>
      <c r="E9" s="4"/>
      <c r="F9" s="4"/>
      <c r="G9" s="4"/>
      <c r="H9" s="4"/>
    </row>
    <row r="10" spans="1:8" ht="30" customHeight="1" x14ac:dyDescent="0.2">
      <c r="A10" s="6"/>
      <c r="B10" s="6"/>
      <c r="C10" s="7"/>
      <c r="D10" s="7"/>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16"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28515625" customWidth="1"/>
    <col min="12" max="12" width="13.85546875" customWidth="1"/>
    <col min="13" max="13" width="12.85546875" customWidth="1"/>
    <col min="14" max="14" width="13.85546875" customWidth="1"/>
  </cols>
  <sheetData>
    <row r="1" spans="1:14" ht="30" customHeight="1" x14ac:dyDescent="0.2">
      <c r="A1" s="811" t="s">
        <v>75</v>
      </c>
      <c r="B1" s="812"/>
      <c r="C1" s="812"/>
      <c r="D1" s="812"/>
      <c r="E1" s="812"/>
      <c r="F1" s="812"/>
      <c r="G1" s="812"/>
      <c r="H1" s="812"/>
      <c r="I1" s="812"/>
      <c r="J1" s="812"/>
      <c r="K1" s="812"/>
      <c r="L1" s="812"/>
      <c r="M1" s="812"/>
      <c r="N1" s="813"/>
    </row>
    <row r="2" spans="1:14" ht="21" customHeight="1" x14ac:dyDescent="0.2">
      <c r="A2" s="55" t="s">
        <v>47</v>
      </c>
      <c r="B2" s="806" t="s">
        <v>15</v>
      </c>
      <c r="C2" s="806"/>
      <c r="D2" s="806"/>
      <c r="E2" s="806"/>
      <c r="F2" s="806"/>
      <c r="G2" s="806"/>
      <c r="H2" s="806"/>
      <c r="I2" s="806"/>
      <c r="J2" s="806"/>
      <c r="K2" s="806"/>
      <c r="L2" s="806"/>
      <c r="M2" s="806"/>
      <c r="N2" s="806"/>
    </row>
    <row r="3" spans="1:14" ht="32.25" customHeight="1" thickBot="1" x14ac:dyDescent="0.25">
      <c r="A3" s="814" t="s">
        <v>0</v>
      </c>
      <c r="B3" s="397" t="s">
        <v>76</v>
      </c>
      <c r="C3" s="814" t="s">
        <v>7</v>
      </c>
      <c r="D3" s="814" t="s">
        <v>18</v>
      </c>
      <c r="E3" s="814" t="s">
        <v>1</v>
      </c>
      <c r="F3" s="814" t="s">
        <v>9</v>
      </c>
      <c r="G3" s="814" t="s">
        <v>10</v>
      </c>
      <c r="H3" s="814" t="s">
        <v>11</v>
      </c>
      <c r="I3" s="814" t="s">
        <v>14</v>
      </c>
      <c r="J3" s="814" t="s">
        <v>17</v>
      </c>
      <c r="K3" s="817" t="s">
        <v>3</v>
      </c>
      <c r="L3" s="818"/>
      <c r="M3" s="817" t="s">
        <v>4</v>
      </c>
      <c r="N3" s="818"/>
    </row>
    <row r="4" spans="1:14" ht="58.5" customHeight="1" x14ac:dyDescent="0.2">
      <c r="A4" s="816"/>
      <c r="B4" s="816"/>
      <c r="C4" s="816"/>
      <c r="D4" s="815"/>
      <c r="E4" s="819"/>
      <c r="F4" s="816"/>
      <c r="G4" s="816"/>
      <c r="H4" s="816"/>
      <c r="I4" s="815"/>
      <c r="J4" s="816"/>
      <c r="K4" s="24" t="s">
        <v>5</v>
      </c>
      <c r="L4" s="24" t="s">
        <v>6</v>
      </c>
      <c r="M4" s="24" t="s">
        <v>5</v>
      </c>
      <c r="N4" s="24" t="s">
        <v>6</v>
      </c>
    </row>
    <row r="5" spans="1:14" ht="13.5" thickBot="1" x14ac:dyDescent="0.25">
      <c r="A5" s="25">
        <v>1</v>
      </c>
      <c r="B5" s="25">
        <v>2</v>
      </c>
      <c r="C5" s="25">
        <v>3</v>
      </c>
      <c r="D5" s="26">
        <v>4</v>
      </c>
      <c r="E5" s="26">
        <v>5</v>
      </c>
      <c r="F5" s="25">
        <v>6</v>
      </c>
      <c r="G5" s="25">
        <v>7</v>
      </c>
      <c r="H5" s="25">
        <v>8</v>
      </c>
      <c r="I5" s="26">
        <v>9</v>
      </c>
      <c r="J5" s="25">
        <v>10</v>
      </c>
      <c r="K5" s="807">
        <v>11</v>
      </c>
      <c r="L5" s="808"/>
      <c r="M5" s="807">
        <v>12</v>
      </c>
      <c r="N5" s="808"/>
    </row>
    <row r="6" spans="1:14" x14ac:dyDescent="0.2">
      <c r="A6" s="809" t="s">
        <v>15</v>
      </c>
      <c r="B6" s="810"/>
      <c r="C6" s="810"/>
      <c r="D6" s="15"/>
      <c r="E6" s="15"/>
      <c r="F6" s="15"/>
      <c r="G6" s="15"/>
      <c r="H6" s="15"/>
      <c r="I6" s="809"/>
      <c r="J6" s="15"/>
      <c r="K6" s="28"/>
      <c r="L6" s="28"/>
      <c r="M6" s="28"/>
      <c r="N6" s="28"/>
    </row>
    <row r="7" spans="1:14" x14ac:dyDescent="0.2">
      <c r="A7" s="800"/>
      <c r="B7" s="805"/>
      <c r="C7" s="805"/>
      <c r="D7" s="16"/>
      <c r="E7" s="16"/>
      <c r="F7" s="16"/>
      <c r="G7" s="16"/>
      <c r="H7" s="16"/>
      <c r="I7" s="800"/>
      <c r="J7" s="16"/>
      <c r="K7" s="27"/>
      <c r="L7" s="27"/>
      <c r="M7" s="27"/>
      <c r="N7" s="27"/>
    </row>
    <row r="8" spans="1:14" x14ac:dyDescent="0.2">
      <c r="A8" s="800"/>
      <c r="B8" s="805"/>
      <c r="C8" s="805"/>
      <c r="D8" s="16"/>
      <c r="E8" s="16"/>
      <c r="F8" s="16"/>
      <c r="G8" s="16"/>
      <c r="H8" s="16"/>
      <c r="I8" s="801"/>
      <c r="J8" s="16"/>
      <c r="K8" s="27"/>
      <c r="L8" s="27"/>
      <c r="M8" s="27"/>
      <c r="N8" s="27"/>
    </row>
    <row r="9" spans="1:14" x14ac:dyDescent="0.2">
      <c r="A9" s="800"/>
      <c r="B9" s="805"/>
      <c r="C9" s="805"/>
      <c r="D9" s="16"/>
      <c r="E9" s="16"/>
      <c r="F9" s="16"/>
      <c r="G9" s="16"/>
      <c r="H9" s="16"/>
      <c r="I9" s="799"/>
      <c r="J9" s="16"/>
      <c r="K9" s="27"/>
      <c r="L9" s="27"/>
      <c r="M9" s="27"/>
      <c r="N9" s="27"/>
    </row>
    <row r="10" spans="1:14" x14ac:dyDescent="0.2">
      <c r="A10" s="800"/>
      <c r="B10" s="805"/>
      <c r="C10" s="805"/>
      <c r="D10" s="16"/>
      <c r="E10" s="16"/>
      <c r="F10" s="16"/>
      <c r="G10" s="16"/>
      <c r="H10" s="16"/>
      <c r="I10" s="800"/>
      <c r="J10" s="16"/>
      <c r="K10" s="27"/>
      <c r="L10" s="27"/>
      <c r="M10" s="27"/>
      <c r="N10" s="27"/>
    </row>
    <row r="11" spans="1:14" x14ac:dyDescent="0.2">
      <c r="A11" s="800"/>
      <c r="B11" s="805"/>
      <c r="C11" s="805"/>
      <c r="D11" s="16"/>
      <c r="E11" s="16"/>
      <c r="F11" s="16"/>
      <c r="G11" s="16"/>
      <c r="H11" s="16"/>
      <c r="I11" s="801"/>
      <c r="J11" s="16"/>
      <c r="K11" s="27"/>
      <c r="L11" s="27"/>
      <c r="M11" s="27"/>
      <c r="N11" s="27"/>
    </row>
    <row r="12" spans="1:14" x14ac:dyDescent="0.2">
      <c r="A12" s="800"/>
      <c r="B12" s="805"/>
      <c r="C12" s="805"/>
      <c r="D12" s="16"/>
      <c r="E12" s="16"/>
      <c r="F12" s="16"/>
      <c r="G12" s="16"/>
      <c r="H12" s="16"/>
      <c r="I12" s="799"/>
      <c r="J12" s="16"/>
      <c r="K12" s="27"/>
      <c r="L12" s="27"/>
      <c r="M12" s="27"/>
      <c r="N12" s="27"/>
    </row>
    <row r="13" spans="1:14" x14ac:dyDescent="0.2">
      <c r="A13" s="800"/>
      <c r="B13" s="805"/>
      <c r="C13" s="805"/>
      <c r="D13" s="16"/>
      <c r="E13" s="16"/>
      <c r="F13" s="16"/>
      <c r="G13" s="16"/>
      <c r="H13" s="16"/>
      <c r="I13" s="800"/>
      <c r="J13" s="16"/>
      <c r="K13" s="27"/>
      <c r="L13" s="27"/>
      <c r="M13" s="27"/>
      <c r="N13" s="27"/>
    </row>
    <row r="14" spans="1:14" x14ac:dyDescent="0.2">
      <c r="A14" s="800"/>
      <c r="B14" s="805"/>
      <c r="C14" s="805"/>
      <c r="D14" s="16"/>
      <c r="E14" s="16"/>
      <c r="F14" s="16"/>
      <c r="G14" s="16"/>
      <c r="H14" s="16"/>
      <c r="I14" s="801"/>
      <c r="J14" s="16"/>
      <c r="K14" s="27"/>
      <c r="L14" s="27"/>
      <c r="M14" s="27"/>
      <c r="N14" s="27"/>
    </row>
    <row r="15" spans="1:14" x14ac:dyDescent="0.2">
      <c r="A15" s="800"/>
      <c r="B15" s="805"/>
      <c r="C15" s="805"/>
      <c r="D15" s="16"/>
      <c r="E15" s="16"/>
      <c r="F15" s="16"/>
      <c r="G15" s="16"/>
      <c r="H15" s="16"/>
      <c r="I15" s="799"/>
      <c r="J15" s="16"/>
      <c r="K15" s="27"/>
      <c r="L15" s="27"/>
      <c r="M15" s="27"/>
      <c r="N15" s="27"/>
    </row>
    <row r="16" spans="1:14" x14ac:dyDescent="0.2">
      <c r="A16" s="800"/>
      <c r="B16" s="805"/>
      <c r="C16" s="805"/>
      <c r="D16" s="16"/>
      <c r="E16" s="16"/>
      <c r="F16" s="16"/>
      <c r="G16" s="16"/>
      <c r="H16" s="16"/>
      <c r="I16" s="800"/>
      <c r="J16" s="16"/>
      <c r="K16" s="27"/>
      <c r="L16" s="27"/>
      <c r="M16" s="27"/>
      <c r="N16" s="27"/>
    </row>
    <row r="17" spans="1:14" x14ac:dyDescent="0.2">
      <c r="A17" s="800"/>
      <c r="B17" s="805"/>
      <c r="C17" s="805"/>
      <c r="D17" s="16"/>
      <c r="E17" s="16"/>
      <c r="F17" s="16"/>
      <c r="G17" s="16"/>
      <c r="H17" s="16"/>
      <c r="I17" s="801"/>
      <c r="J17" s="16"/>
      <c r="K17" s="27"/>
      <c r="L17" s="27"/>
      <c r="M17" s="27"/>
      <c r="N17" s="27"/>
    </row>
    <row r="18" spans="1:14" x14ac:dyDescent="0.2">
      <c r="A18" s="800"/>
      <c r="B18" s="805"/>
      <c r="C18" s="805"/>
      <c r="D18" s="16"/>
      <c r="E18" s="16"/>
      <c r="F18" s="16"/>
      <c r="G18" s="16"/>
      <c r="H18" s="16"/>
      <c r="I18" s="799"/>
      <c r="J18" s="16"/>
      <c r="K18" s="27"/>
      <c r="L18" s="27"/>
      <c r="M18" s="27"/>
      <c r="N18" s="27"/>
    </row>
    <row r="19" spans="1:14" x14ac:dyDescent="0.2">
      <c r="A19" s="800"/>
      <c r="B19" s="805"/>
      <c r="C19" s="805"/>
      <c r="D19" s="16"/>
      <c r="E19" s="16"/>
      <c r="F19" s="16"/>
      <c r="G19" s="16"/>
      <c r="H19" s="16"/>
      <c r="I19" s="800"/>
      <c r="J19" s="16"/>
      <c r="K19" s="27"/>
      <c r="L19" s="27"/>
      <c r="M19" s="27"/>
      <c r="N19" s="27"/>
    </row>
    <row r="20" spans="1:14" x14ac:dyDescent="0.2">
      <c r="A20" s="800"/>
      <c r="B20" s="805"/>
      <c r="C20" s="805"/>
      <c r="D20" s="16"/>
      <c r="E20" s="16"/>
      <c r="F20" s="16"/>
      <c r="G20" s="16"/>
      <c r="H20" s="16"/>
      <c r="I20" s="801"/>
      <c r="J20" s="16"/>
      <c r="K20" s="27"/>
      <c r="L20" s="27"/>
      <c r="M20" s="27"/>
      <c r="N20" s="27"/>
    </row>
    <row r="21" spans="1:14" x14ac:dyDescent="0.2">
      <c r="A21" s="800"/>
      <c r="B21" s="805"/>
      <c r="C21" s="805"/>
      <c r="D21" s="16"/>
      <c r="E21" s="16"/>
      <c r="F21" s="16"/>
      <c r="G21" s="16"/>
      <c r="H21" s="16"/>
      <c r="I21" s="799"/>
      <c r="J21" s="16"/>
      <c r="K21" s="27"/>
      <c r="L21" s="27"/>
      <c r="M21" s="27"/>
      <c r="N21" s="27"/>
    </row>
    <row r="22" spans="1:14" x14ac:dyDescent="0.2">
      <c r="A22" s="800"/>
      <c r="B22" s="805"/>
      <c r="C22" s="805"/>
      <c r="D22" s="16"/>
      <c r="E22" s="16"/>
      <c r="F22" s="16"/>
      <c r="G22" s="16"/>
      <c r="H22" s="16"/>
      <c r="I22" s="800"/>
      <c r="J22" s="16"/>
      <c r="K22" s="27"/>
      <c r="L22" s="27"/>
      <c r="M22" s="27"/>
      <c r="N22" s="27"/>
    </row>
    <row r="23" spans="1:14" x14ac:dyDescent="0.2">
      <c r="A23" s="801"/>
      <c r="B23" s="805"/>
      <c r="C23" s="805"/>
      <c r="D23" s="16"/>
      <c r="E23" s="16"/>
      <c r="F23" s="16"/>
      <c r="G23" s="16"/>
      <c r="H23" s="16"/>
      <c r="I23" s="801"/>
      <c r="J23" s="16"/>
      <c r="K23" s="27"/>
      <c r="L23" s="27"/>
      <c r="M23" s="27"/>
      <c r="N23" s="27"/>
    </row>
    <row r="24" spans="1:14" x14ac:dyDescent="0.2">
      <c r="A24" s="799" t="s">
        <v>15</v>
      </c>
      <c r="B24" s="805"/>
      <c r="C24" s="805"/>
      <c r="D24" s="16"/>
      <c r="E24" s="16"/>
      <c r="F24" s="16"/>
      <c r="G24" s="16"/>
      <c r="H24" s="16"/>
      <c r="I24" s="799"/>
      <c r="J24" s="16"/>
      <c r="K24" s="27"/>
      <c r="L24" s="27"/>
      <c r="M24" s="27"/>
      <c r="N24" s="27"/>
    </row>
    <row r="25" spans="1:14" x14ac:dyDescent="0.2">
      <c r="A25" s="800"/>
      <c r="B25" s="805"/>
      <c r="C25" s="805"/>
      <c r="D25" s="16"/>
      <c r="E25" s="16"/>
      <c r="F25" s="16"/>
      <c r="G25" s="16"/>
      <c r="H25" s="16"/>
      <c r="I25" s="800"/>
      <c r="J25" s="16"/>
      <c r="K25" s="27"/>
      <c r="L25" s="27"/>
      <c r="M25" s="27"/>
      <c r="N25" s="27"/>
    </row>
    <row r="26" spans="1:14" x14ac:dyDescent="0.2">
      <c r="A26" s="800"/>
      <c r="B26" s="805"/>
      <c r="C26" s="805"/>
      <c r="D26" s="16"/>
      <c r="E26" s="16"/>
      <c r="F26" s="16"/>
      <c r="G26" s="16"/>
      <c r="H26" s="16"/>
      <c r="I26" s="801"/>
      <c r="J26" s="16"/>
      <c r="K26" s="27"/>
      <c r="L26" s="27"/>
      <c r="M26" s="27"/>
      <c r="N26" s="27"/>
    </row>
    <row r="27" spans="1:14" x14ac:dyDescent="0.2">
      <c r="A27" s="800"/>
      <c r="B27" s="805"/>
      <c r="C27" s="805"/>
      <c r="D27" s="16"/>
      <c r="E27" s="16"/>
      <c r="F27" s="16"/>
      <c r="G27" s="16"/>
      <c r="H27" s="16"/>
      <c r="I27" s="799"/>
      <c r="J27" s="16"/>
      <c r="K27" s="27"/>
      <c r="L27" s="27"/>
      <c r="M27" s="27"/>
      <c r="N27" s="27"/>
    </row>
    <row r="28" spans="1:14" x14ac:dyDescent="0.2">
      <c r="A28" s="800"/>
      <c r="B28" s="805"/>
      <c r="C28" s="805"/>
      <c r="D28" s="16"/>
      <c r="E28" s="16"/>
      <c r="F28" s="16"/>
      <c r="G28" s="16"/>
      <c r="H28" s="16"/>
      <c r="I28" s="800"/>
      <c r="J28" s="16"/>
      <c r="K28" s="27"/>
      <c r="L28" s="27"/>
      <c r="M28" s="27"/>
      <c r="N28" s="27"/>
    </row>
    <row r="29" spans="1:14" x14ac:dyDescent="0.2">
      <c r="A29" s="800"/>
      <c r="B29" s="805"/>
      <c r="C29" s="805"/>
      <c r="D29" s="16"/>
      <c r="E29" s="16"/>
      <c r="F29" s="16"/>
      <c r="G29" s="16"/>
      <c r="H29" s="16"/>
      <c r="I29" s="801"/>
      <c r="J29" s="16"/>
      <c r="K29" s="27"/>
      <c r="L29" s="27"/>
      <c r="M29" s="27"/>
      <c r="N29" s="27"/>
    </row>
    <row r="30" spans="1:14" x14ac:dyDescent="0.2">
      <c r="A30" s="800"/>
      <c r="B30" s="805"/>
      <c r="C30" s="805"/>
      <c r="D30" s="16"/>
      <c r="E30" s="16"/>
      <c r="F30" s="16"/>
      <c r="G30" s="16"/>
      <c r="H30" s="16"/>
      <c r="I30" s="799"/>
      <c r="J30" s="16"/>
      <c r="K30" s="27"/>
      <c r="L30" s="27"/>
      <c r="M30" s="27"/>
      <c r="N30" s="27"/>
    </row>
    <row r="31" spans="1:14" x14ac:dyDescent="0.2">
      <c r="A31" s="800"/>
      <c r="B31" s="805"/>
      <c r="C31" s="805"/>
      <c r="D31" s="16"/>
      <c r="E31" s="16"/>
      <c r="F31" s="16"/>
      <c r="G31" s="16"/>
      <c r="H31" s="16"/>
      <c r="I31" s="800"/>
      <c r="J31" s="16"/>
      <c r="K31" s="27"/>
      <c r="L31" s="27"/>
      <c r="M31" s="27"/>
      <c r="N31" s="27"/>
    </row>
    <row r="32" spans="1:14" x14ac:dyDescent="0.2">
      <c r="A32" s="801"/>
      <c r="B32" s="805"/>
      <c r="C32" s="805"/>
      <c r="D32" s="16"/>
      <c r="E32" s="16"/>
      <c r="F32" s="16"/>
      <c r="G32" s="16"/>
      <c r="H32" s="16"/>
      <c r="I32" s="801"/>
      <c r="J32" s="16"/>
      <c r="K32" s="27"/>
      <c r="L32" s="27"/>
      <c r="M32" s="27"/>
      <c r="N32" s="27"/>
    </row>
    <row r="34" spans="1:14" ht="15" x14ac:dyDescent="0.25">
      <c r="A34" s="17" t="s">
        <v>19</v>
      </c>
    </row>
    <row r="35" spans="1:14" ht="14.25" x14ac:dyDescent="0.2">
      <c r="A35" s="798" t="s">
        <v>20</v>
      </c>
      <c r="B35" s="798"/>
      <c r="C35" s="798"/>
      <c r="D35" s="798"/>
      <c r="E35" s="798"/>
      <c r="F35" s="798"/>
      <c r="G35" s="798"/>
      <c r="H35" s="798"/>
      <c r="I35" s="798"/>
      <c r="J35" s="798"/>
      <c r="K35" s="798"/>
      <c r="L35" s="798"/>
      <c r="M35" s="798"/>
      <c r="N35" s="798"/>
    </row>
    <row r="36" spans="1:14" ht="7.5" customHeight="1" x14ac:dyDescent="0.2">
      <c r="A36" s="802"/>
      <c r="B36" s="802"/>
      <c r="C36" s="802"/>
      <c r="D36" s="802"/>
      <c r="E36" s="802"/>
      <c r="F36" s="802"/>
      <c r="G36" s="802"/>
      <c r="H36" s="802"/>
      <c r="I36" s="802"/>
      <c r="J36" s="802"/>
      <c r="K36" s="802"/>
      <c r="L36" s="802"/>
      <c r="M36" s="802"/>
      <c r="N36" s="802"/>
    </row>
    <row r="37" spans="1:14" ht="14.25" customHeight="1" x14ac:dyDescent="0.2">
      <c r="A37" s="803" t="s">
        <v>24</v>
      </c>
      <c r="B37" s="803"/>
      <c r="C37" s="803"/>
      <c r="D37" s="803"/>
      <c r="E37" s="803"/>
      <c r="F37" s="803"/>
      <c r="G37" s="803"/>
      <c r="H37" s="803"/>
      <c r="I37" s="803"/>
      <c r="J37" s="803"/>
      <c r="K37" s="803"/>
      <c r="L37" s="803"/>
      <c r="M37" s="803"/>
      <c r="N37" s="803"/>
    </row>
    <row r="38" spans="1:14" x14ac:dyDescent="0.2">
      <c r="A38" s="803"/>
      <c r="B38" s="803"/>
      <c r="C38" s="803"/>
      <c r="D38" s="803"/>
      <c r="E38" s="803"/>
      <c r="F38" s="803"/>
      <c r="G38" s="803"/>
      <c r="H38" s="803"/>
      <c r="I38" s="803"/>
      <c r="J38" s="803"/>
      <c r="K38" s="803"/>
      <c r="L38" s="803"/>
      <c r="M38" s="803"/>
      <c r="N38" s="803"/>
    </row>
    <row r="39" spans="1:14" ht="8.1" customHeight="1" x14ac:dyDescent="0.2"/>
    <row r="40" spans="1:14" x14ac:dyDescent="0.2">
      <c r="A40" s="804" t="s">
        <v>25</v>
      </c>
      <c r="B40" s="804"/>
      <c r="C40" s="804"/>
      <c r="D40" s="804"/>
      <c r="E40" s="804"/>
      <c r="F40" s="804"/>
      <c r="G40" s="804"/>
      <c r="H40" s="804"/>
      <c r="I40" s="804"/>
      <c r="J40" s="804"/>
      <c r="K40" s="804"/>
      <c r="L40" s="804"/>
      <c r="M40" s="804"/>
      <c r="N40" s="804"/>
    </row>
    <row r="41" spans="1:14" ht="16.5" customHeight="1" x14ac:dyDescent="0.2">
      <c r="A41" s="804"/>
      <c r="B41" s="804"/>
      <c r="C41" s="804"/>
      <c r="D41" s="804"/>
      <c r="E41" s="804"/>
      <c r="F41" s="804"/>
      <c r="G41" s="804"/>
      <c r="H41" s="804"/>
      <c r="I41" s="804"/>
      <c r="J41" s="804"/>
      <c r="K41" s="804"/>
      <c r="L41" s="804"/>
      <c r="M41" s="804"/>
      <c r="N41" s="804"/>
    </row>
    <row r="42" spans="1:14" ht="8.1" customHeight="1" x14ac:dyDescent="0.2"/>
    <row r="43" spans="1:14" ht="12.75" customHeight="1" x14ac:dyDescent="0.2">
      <c r="A43" s="804" t="s">
        <v>26</v>
      </c>
      <c r="B43" s="804"/>
      <c r="C43" s="804"/>
      <c r="D43" s="804"/>
      <c r="E43" s="804"/>
      <c r="F43" s="804"/>
      <c r="G43" s="804"/>
      <c r="H43" s="804"/>
      <c r="I43" s="804"/>
      <c r="J43" s="804"/>
      <c r="K43" s="804"/>
      <c r="L43" s="804"/>
      <c r="M43" s="804"/>
      <c r="N43" s="804"/>
    </row>
    <row r="44" spans="1:14" ht="12.75" customHeight="1" x14ac:dyDescent="0.2">
      <c r="A44" s="804"/>
      <c r="B44" s="804"/>
      <c r="C44" s="804"/>
      <c r="D44" s="804"/>
      <c r="E44" s="804"/>
      <c r="F44" s="804"/>
      <c r="G44" s="804"/>
      <c r="H44" s="804"/>
      <c r="I44" s="804"/>
      <c r="J44" s="804"/>
      <c r="K44" s="804"/>
      <c r="L44" s="804"/>
      <c r="M44" s="804"/>
      <c r="N44" s="804"/>
    </row>
    <row r="45" spans="1:14" ht="12.75" customHeight="1" x14ac:dyDescent="0.2">
      <c r="A45" s="804"/>
      <c r="B45" s="804"/>
      <c r="C45" s="804"/>
      <c r="D45" s="804"/>
      <c r="E45" s="804"/>
      <c r="F45" s="804"/>
      <c r="G45" s="804"/>
      <c r="H45" s="804"/>
      <c r="I45" s="804"/>
      <c r="J45" s="804"/>
      <c r="K45" s="804"/>
      <c r="L45" s="804"/>
      <c r="M45" s="804"/>
      <c r="N45" s="804"/>
    </row>
    <row r="46" spans="1:14" ht="12.75" customHeight="1" x14ac:dyDescent="0.2">
      <c r="A46" s="804"/>
      <c r="B46" s="804"/>
      <c r="C46" s="804"/>
      <c r="D46" s="804"/>
      <c r="E46" s="804"/>
      <c r="F46" s="804"/>
      <c r="G46" s="804"/>
      <c r="H46" s="804"/>
      <c r="I46" s="804"/>
      <c r="J46" s="804"/>
      <c r="K46" s="804"/>
      <c r="L46" s="804"/>
      <c r="M46" s="804"/>
      <c r="N46" s="804"/>
    </row>
    <row r="47" spans="1:14" ht="22.5" customHeight="1" x14ac:dyDescent="0.2">
      <c r="A47" s="804"/>
      <c r="B47" s="804"/>
      <c r="C47" s="804"/>
      <c r="D47" s="804"/>
      <c r="E47" s="804"/>
      <c r="F47" s="804"/>
      <c r="G47" s="804"/>
      <c r="H47" s="804"/>
      <c r="I47" s="804"/>
      <c r="J47" s="804"/>
      <c r="K47" s="804"/>
      <c r="L47" s="804"/>
      <c r="M47" s="804"/>
      <c r="N47" s="804"/>
    </row>
    <row r="48" spans="1:14" ht="8.1" customHeight="1" x14ac:dyDescent="0.2"/>
    <row r="49" spans="1:14" ht="14.25" x14ac:dyDescent="0.2">
      <c r="A49" s="798" t="s">
        <v>21</v>
      </c>
      <c r="B49" s="798"/>
      <c r="C49" s="798"/>
      <c r="D49" s="798"/>
      <c r="E49" s="798"/>
      <c r="F49" s="798"/>
      <c r="G49" s="798"/>
      <c r="H49" s="798"/>
      <c r="I49" s="798"/>
      <c r="J49" s="798"/>
      <c r="K49" s="798"/>
      <c r="L49" s="798"/>
      <c r="M49" s="798"/>
      <c r="N49" s="798"/>
    </row>
    <row r="50" spans="1:14" ht="8.1" customHeight="1" x14ac:dyDescent="0.2"/>
    <row r="51" spans="1:14" ht="14.25" x14ac:dyDescent="0.2">
      <c r="A51" s="798" t="s">
        <v>27</v>
      </c>
      <c r="B51" s="798"/>
      <c r="C51" s="798"/>
      <c r="D51" s="798"/>
      <c r="E51" s="798"/>
      <c r="F51" s="798"/>
      <c r="G51" s="798"/>
      <c r="H51" s="798"/>
      <c r="I51" s="798"/>
      <c r="J51" s="798"/>
      <c r="K51" s="798"/>
      <c r="L51" s="798"/>
      <c r="M51" s="798"/>
      <c r="N51" s="798"/>
    </row>
    <row r="52" spans="1:14" ht="8.1" customHeight="1" x14ac:dyDescent="0.2"/>
    <row r="53" spans="1:14" ht="14.25" x14ac:dyDescent="0.2">
      <c r="A53" s="798" t="s">
        <v>23</v>
      </c>
      <c r="B53" s="798"/>
      <c r="C53" s="798"/>
      <c r="D53" s="798"/>
      <c r="E53" s="798"/>
      <c r="F53" s="798"/>
      <c r="G53" s="798"/>
      <c r="H53" s="798"/>
      <c r="I53" s="798"/>
      <c r="J53" s="798"/>
      <c r="K53" s="798"/>
      <c r="L53" s="798"/>
      <c r="M53" s="798"/>
      <c r="N53" s="798"/>
    </row>
  </sheetData>
  <mergeCells count="53">
    <mergeCell ref="A3:A4"/>
    <mergeCell ref="K3:L3"/>
    <mergeCell ref="K5:L5"/>
    <mergeCell ref="M3:N3"/>
    <mergeCell ref="B3:B4"/>
    <mergeCell ref="C3:C4"/>
    <mergeCell ref="D3:D4"/>
    <mergeCell ref="F3:F4"/>
    <mergeCell ref="H3:H4"/>
    <mergeCell ref="E3:E4"/>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49:N49"/>
    <mergeCell ref="A53:N53"/>
    <mergeCell ref="I30:I32"/>
    <mergeCell ref="A51:N51"/>
    <mergeCell ref="A36:N36"/>
    <mergeCell ref="A37:N38"/>
    <mergeCell ref="A40:N41"/>
    <mergeCell ref="A43:N47"/>
    <mergeCell ref="A35:N35"/>
    <mergeCell ref="A24:A32"/>
    <mergeCell ref="B24:B26"/>
    <mergeCell ref="C24:C26"/>
    <mergeCell ref="I24:I26"/>
  </mergeCells>
  <phoneticPr fontId="16"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style="5" customWidth="1"/>
    <col min="3" max="4" width="24.85546875" style="5" customWidth="1"/>
    <col min="5" max="9" width="25" style="5" customWidth="1"/>
    <col min="10" max="13" width="12.7109375" style="5" customWidth="1"/>
    <col min="14" max="16384" width="11.42578125" style="5"/>
  </cols>
  <sheetData>
    <row r="1" spans="1:13" ht="30.95" customHeight="1" x14ac:dyDescent="0.25">
      <c r="A1" s="404" t="s">
        <v>56</v>
      </c>
      <c r="B1" s="405"/>
      <c r="C1" s="405"/>
      <c r="D1" s="405"/>
      <c r="E1" s="392"/>
      <c r="F1" s="393"/>
      <c r="G1" s="393"/>
      <c r="H1" s="393"/>
      <c r="I1" s="393"/>
      <c r="J1" s="393"/>
      <c r="K1" s="393"/>
      <c r="L1" s="393"/>
      <c r="M1" s="394"/>
    </row>
    <row r="2" spans="1:13" ht="30.95" customHeight="1" x14ac:dyDescent="0.25">
      <c r="A2" s="404" t="s">
        <v>91</v>
      </c>
      <c r="B2" s="405"/>
      <c r="C2" s="405"/>
      <c r="D2" s="405"/>
      <c r="E2" s="56"/>
      <c r="F2" s="66" t="s">
        <v>93</v>
      </c>
      <c r="G2" s="62"/>
      <c r="H2" s="66" t="s">
        <v>94</v>
      </c>
      <c r="I2" s="62"/>
      <c r="J2" s="60"/>
      <c r="K2" s="60"/>
      <c r="L2" s="60"/>
      <c r="M2" s="61"/>
    </row>
    <row r="3" spans="1:13" ht="30.95" customHeight="1" x14ac:dyDescent="0.25">
      <c r="A3" s="404" t="s">
        <v>57</v>
      </c>
      <c r="B3" s="405"/>
      <c r="C3" s="405" t="s">
        <v>52</v>
      </c>
      <c r="D3" s="405"/>
      <c r="E3" s="392"/>
      <c r="F3" s="393"/>
      <c r="G3" s="393"/>
      <c r="H3" s="393"/>
      <c r="I3" s="393"/>
      <c r="J3" s="393"/>
      <c r="K3" s="393"/>
      <c r="L3" s="393"/>
      <c r="M3" s="394"/>
    </row>
    <row r="4" spans="1:13" ht="30.95" customHeight="1" x14ac:dyDescent="0.25">
      <c r="A4" s="404" t="s">
        <v>92</v>
      </c>
      <c r="B4" s="405"/>
      <c r="C4" s="405"/>
      <c r="D4" s="405"/>
      <c r="E4" s="56"/>
      <c r="F4" s="66" t="s">
        <v>93</v>
      </c>
      <c r="G4" s="62"/>
      <c r="H4" s="66" t="s">
        <v>94</v>
      </c>
      <c r="I4" s="62"/>
      <c r="J4" s="60"/>
      <c r="K4" s="60"/>
      <c r="L4" s="60"/>
      <c r="M4" s="61"/>
    </row>
    <row r="5" spans="1:13" ht="30.95" customHeight="1" x14ac:dyDescent="0.25">
      <c r="A5" s="412" t="s">
        <v>58</v>
      </c>
      <c r="B5" s="413"/>
      <c r="C5" s="413" t="s">
        <v>22</v>
      </c>
      <c r="D5" s="413"/>
      <c r="E5" s="395"/>
      <c r="F5" s="396"/>
      <c r="G5" s="396"/>
      <c r="H5" s="393"/>
      <c r="I5" s="393"/>
      <c r="J5" s="393"/>
      <c r="K5" s="393"/>
      <c r="L5" s="393"/>
      <c r="M5" s="394"/>
    </row>
    <row r="6" spans="1:13" ht="23.25" customHeight="1" x14ac:dyDescent="0.2">
      <c r="A6" s="57"/>
      <c r="B6" s="58"/>
      <c r="C6" s="417" t="s">
        <v>53</v>
      </c>
      <c r="D6" s="417"/>
      <c r="E6" s="417"/>
      <c r="F6" s="417"/>
      <c r="G6" s="418"/>
      <c r="H6" s="419" t="s">
        <v>50</v>
      </c>
      <c r="I6" s="419"/>
      <c r="J6" s="419"/>
      <c r="K6" s="419"/>
      <c r="L6" s="419"/>
      <c r="M6" s="420"/>
    </row>
    <row r="7" spans="1:13" ht="29.1" customHeight="1" x14ac:dyDescent="0.2">
      <c r="A7" s="397" t="s">
        <v>54</v>
      </c>
      <c r="B7" s="397" t="s">
        <v>55</v>
      </c>
      <c r="C7" s="414" t="s">
        <v>69</v>
      </c>
      <c r="D7" s="415" t="s">
        <v>33</v>
      </c>
      <c r="E7" s="415" t="s">
        <v>90</v>
      </c>
      <c r="F7" s="415" t="s">
        <v>49</v>
      </c>
      <c r="G7" s="415" t="s">
        <v>30</v>
      </c>
      <c r="H7" s="416" t="s">
        <v>48</v>
      </c>
      <c r="I7" s="416" t="s">
        <v>51</v>
      </c>
      <c r="J7" s="421" t="s">
        <v>114</v>
      </c>
      <c r="K7" s="422"/>
      <c r="L7" s="421" t="s">
        <v>2</v>
      </c>
      <c r="M7" s="422"/>
    </row>
    <row r="8" spans="1:13" ht="30.95" customHeight="1" x14ac:dyDescent="0.2">
      <c r="A8" s="398"/>
      <c r="B8" s="403"/>
      <c r="C8" s="398"/>
      <c r="D8" s="398"/>
      <c r="E8" s="398"/>
      <c r="F8" s="398"/>
      <c r="G8" s="425"/>
      <c r="H8" s="398"/>
      <c r="I8" s="398"/>
      <c r="J8" s="423"/>
      <c r="K8" s="424"/>
      <c r="L8" s="423" t="s">
        <v>2</v>
      </c>
      <c r="M8" s="424"/>
    </row>
    <row r="9" spans="1:13" ht="30.95" customHeight="1" x14ac:dyDescent="0.2">
      <c r="A9" s="399"/>
      <c r="B9" s="399"/>
      <c r="C9" s="399"/>
      <c r="D9" s="399"/>
      <c r="E9" s="399"/>
      <c r="F9" s="67"/>
      <c r="G9" s="67"/>
      <c r="H9" s="67"/>
      <c r="I9" s="67"/>
      <c r="J9" s="408"/>
      <c r="K9" s="409"/>
      <c r="L9" s="408"/>
      <c r="M9" s="409"/>
    </row>
    <row r="10" spans="1:13" ht="30.95" customHeight="1" x14ac:dyDescent="0.2">
      <c r="A10" s="400"/>
      <c r="B10" s="400"/>
      <c r="C10" s="400"/>
      <c r="D10" s="400"/>
      <c r="E10" s="400"/>
      <c r="F10" s="68"/>
      <c r="G10" s="68"/>
      <c r="H10" s="68"/>
      <c r="I10" s="68"/>
      <c r="J10" s="410"/>
      <c r="K10" s="411"/>
      <c r="L10" s="410"/>
      <c r="M10" s="411"/>
    </row>
    <row r="11" spans="1:13" ht="30.95" customHeight="1" x14ac:dyDescent="0.2">
      <c r="A11" s="401"/>
      <c r="B11" s="401"/>
      <c r="C11" s="401"/>
      <c r="D11" s="401"/>
      <c r="E11" s="401"/>
      <c r="F11" s="69"/>
      <c r="G11" s="69"/>
      <c r="H11" s="69"/>
      <c r="I11" s="69"/>
      <c r="J11" s="406" t="s">
        <v>29</v>
      </c>
      <c r="K11" s="406" t="s">
        <v>32</v>
      </c>
      <c r="L11" s="406" t="s">
        <v>45</v>
      </c>
      <c r="M11" s="406" t="s">
        <v>46</v>
      </c>
    </row>
    <row r="12" spans="1:13" ht="30.95" customHeight="1" x14ac:dyDescent="0.2">
      <c r="A12" s="401"/>
      <c r="B12" s="401"/>
      <c r="C12" s="401"/>
      <c r="D12" s="401"/>
      <c r="E12" s="401"/>
      <c r="F12" s="69"/>
      <c r="G12" s="69"/>
      <c r="H12" s="69"/>
      <c r="I12" s="69"/>
      <c r="J12" s="407"/>
      <c r="K12" s="407"/>
      <c r="L12" s="407"/>
      <c r="M12" s="407"/>
    </row>
    <row r="13" spans="1:13" ht="30.95" customHeight="1" x14ac:dyDescent="0.2">
      <c r="A13" s="401"/>
      <c r="B13" s="401"/>
      <c r="C13" s="401"/>
      <c r="D13" s="401"/>
      <c r="E13" s="401"/>
      <c r="F13" s="69"/>
      <c r="G13" s="69"/>
      <c r="H13" s="69"/>
      <c r="I13" s="69"/>
      <c r="J13" s="408"/>
      <c r="K13" s="409"/>
      <c r="L13" s="408"/>
      <c r="M13" s="409"/>
    </row>
    <row r="14" spans="1:13" ht="30" customHeight="1" x14ac:dyDescent="0.2">
      <c r="A14" s="402"/>
      <c r="B14" s="402"/>
      <c r="C14" s="402"/>
      <c r="D14" s="402"/>
      <c r="E14" s="402"/>
      <c r="F14" s="70"/>
      <c r="G14" s="70"/>
      <c r="H14" s="70"/>
      <c r="I14" s="70"/>
      <c r="J14" s="410"/>
      <c r="K14" s="411"/>
      <c r="L14" s="410"/>
      <c r="M14" s="411"/>
    </row>
    <row r="15" spans="1:13" x14ac:dyDescent="0.2">
      <c r="K15"/>
      <c r="L15"/>
      <c r="M15"/>
    </row>
    <row r="16" spans="1:13" ht="15" x14ac:dyDescent="0.25">
      <c r="C16" s="17" t="s">
        <v>19</v>
      </c>
      <c r="K16"/>
      <c r="L16"/>
      <c r="M16"/>
    </row>
    <row r="17" spans="3:13" ht="14.25" x14ac:dyDescent="0.2">
      <c r="C17" s="427" t="s">
        <v>62</v>
      </c>
      <c r="D17" s="427"/>
      <c r="E17" s="427"/>
      <c r="F17" s="427"/>
      <c r="G17" s="427"/>
      <c r="H17"/>
      <c r="I17"/>
    </row>
    <row r="18" spans="3:13" ht="22.5" customHeight="1" x14ac:dyDescent="0.2">
      <c r="C18" s="29" t="s">
        <v>115</v>
      </c>
      <c r="D18" s="29"/>
      <c r="E18" s="29"/>
      <c r="F18" s="29"/>
      <c r="G18" s="29"/>
      <c r="H18" s="29"/>
      <c r="I18" s="29"/>
      <c r="J18" s="29"/>
      <c r="K18" s="30"/>
      <c r="L18" s="30"/>
      <c r="M18" s="30"/>
    </row>
    <row r="19" spans="3:13" ht="14.25" x14ac:dyDescent="0.2">
      <c r="C19" s="427" t="s">
        <v>63</v>
      </c>
      <c r="D19" s="427"/>
      <c r="E19" s="427"/>
      <c r="F19" s="427"/>
      <c r="G19" s="427"/>
      <c r="H19"/>
      <c r="I19"/>
    </row>
    <row r="20" spans="3:13" ht="24" customHeight="1" x14ac:dyDescent="0.2">
      <c r="C20" s="29" t="s">
        <v>116</v>
      </c>
      <c r="D20" s="29"/>
      <c r="E20" s="29"/>
      <c r="F20" s="29"/>
      <c r="G20" s="29"/>
      <c r="H20" s="29"/>
      <c r="I20" s="29"/>
      <c r="J20" s="29"/>
      <c r="K20" s="30"/>
      <c r="L20" s="30"/>
      <c r="M20" s="30"/>
    </row>
    <row r="21" spans="3:13" ht="24" customHeight="1" x14ac:dyDescent="0.2">
      <c r="C21" s="29" t="s">
        <v>117</v>
      </c>
      <c r="D21" s="29"/>
      <c r="E21" s="29"/>
      <c r="F21" s="29"/>
      <c r="G21" s="29"/>
      <c r="H21" s="29"/>
      <c r="I21" s="29"/>
      <c r="J21" s="29"/>
      <c r="K21" s="30"/>
      <c r="L21" s="30"/>
      <c r="M21" s="30"/>
    </row>
    <row r="22" spans="3:13" ht="64.5" customHeight="1" x14ac:dyDescent="0.2">
      <c r="C22" s="426" t="s">
        <v>152</v>
      </c>
      <c r="D22" s="426"/>
      <c r="E22" s="426"/>
      <c r="F22" s="426"/>
      <c r="G22" s="426"/>
    </row>
    <row r="23" spans="3:13" ht="78.75" customHeight="1" x14ac:dyDescent="0.2">
      <c r="C23" s="426" t="s">
        <v>147</v>
      </c>
      <c r="D23" s="426"/>
      <c r="E23" s="426"/>
      <c r="F23" s="426"/>
      <c r="G23" s="426"/>
    </row>
    <row r="24" spans="3:13" ht="32.25" customHeight="1" x14ac:dyDescent="0.2">
      <c r="C24" s="426" t="s">
        <v>148</v>
      </c>
      <c r="D24" s="426"/>
      <c r="E24" s="426"/>
      <c r="F24" s="426"/>
      <c r="G24" s="426"/>
    </row>
    <row r="25" spans="3:13" ht="54" customHeight="1" x14ac:dyDescent="0.2">
      <c r="C25" s="426" t="s">
        <v>150</v>
      </c>
      <c r="D25" s="426"/>
      <c r="E25" s="426"/>
      <c r="F25" s="426"/>
      <c r="G25" s="426"/>
    </row>
    <row r="26" spans="3:13" ht="63" customHeight="1" x14ac:dyDescent="0.2">
      <c r="C26" s="426" t="s">
        <v>151</v>
      </c>
      <c r="D26" s="426"/>
      <c r="E26" s="426"/>
      <c r="F26" s="426"/>
      <c r="G26" s="426"/>
    </row>
    <row r="27" spans="3:13" ht="44.25" customHeight="1" x14ac:dyDescent="0.2">
      <c r="C27" s="426" t="s">
        <v>31</v>
      </c>
      <c r="D27" s="426"/>
      <c r="E27" s="426"/>
      <c r="F27" s="426"/>
      <c r="G27" s="426"/>
    </row>
    <row r="28" spans="3:13" ht="59.25" customHeight="1" x14ac:dyDescent="0.2">
      <c r="C28" s="426" t="s">
        <v>149</v>
      </c>
      <c r="D28" s="426"/>
      <c r="E28" s="426"/>
      <c r="F28" s="426"/>
      <c r="G28" s="426"/>
    </row>
    <row r="29" spans="3:13" ht="62.25" customHeight="1" x14ac:dyDescent="0.2">
      <c r="C29" s="426" t="s">
        <v>153</v>
      </c>
      <c r="D29" s="426"/>
      <c r="E29" s="426"/>
      <c r="F29" s="426"/>
      <c r="G29" s="426"/>
      <c r="H29" s="29"/>
      <c r="I29" s="29"/>
      <c r="J29" s="29"/>
      <c r="K29" s="29"/>
      <c r="L29" s="29"/>
      <c r="M29" s="29"/>
    </row>
    <row r="30" spans="3:13" ht="112.5" customHeight="1" x14ac:dyDescent="0.2">
      <c r="C30" s="426" t="s">
        <v>113</v>
      </c>
      <c r="D30" s="426"/>
      <c r="E30" s="426"/>
      <c r="F30" s="426"/>
      <c r="G30" s="426"/>
    </row>
  </sheetData>
  <mergeCells count="45">
    <mergeCell ref="C24:G24"/>
    <mergeCell ref="J11:J12"/>
    <mergeCell ref="C30:G30"/>
    <mergeCell ref="C17:G17"/>
    <mergeCell ref="C19:G19"/>
    <mergeCell ref="C22:G22"/>
    <mergeCell ref="C23:G23"/>
    <mergeCell ref="C27:G27"/>
    <mergeCell ref="C28:G28"/>
    <mergeCell ref="C29:G29"/>
    <mergeCell ref="C26:G26"/>
    <mergeCell ref="C25:G25"/>
    <mergeCell ref="L11:L12"/>
    <mergeCell ref="K11:K12"/>
    <mergeCell ref="C9:C14"/>
    <mergeCell ref="D9:D14"/>
    <mergeCell ref="E9:E14"/>
    <mergeCell ref="A5:D5"/>
    <mergeCell ref="C7:C8"/>
    <mergeCell ref="D7:D8"/>
    <mergeCell ref="H7:H8"/>
    <mergeCell ref="C6:G6"/>
    <mergeCell ref="H6:M6"/>
    <mergeCell ref="L7:M8"/>
    <mergeCell ref="I7:I8"/>
    <mergeCell ref="J7:K8"/>
    <mergeCell ref="E7:E8"/>
    <mergeCell ref="G7:G8"/>
    <mergeCell ref="F7:F8"/>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28515625" customWidth="1"/>
    <col min="8" max="8" width="18.140625" customWidth="1"/>
  </cols>
  <sheetData>
    <row r="1" spans="1:8" ht="30" customHeight="1" x14ac:dyDescent="0.2">
      <c r="A1" s="811" t="s">
        <v>16</v>
      </c>
      <c r="B1" s="812"/>
      <c r="C1" s="812"/>
      <c r="D1" s="812"/>
      <c r="E1" s="812"/>
      <c r="F1" s="812"/>
      <c r="G1" s="812"/>
      <c r="H1" s="813"/>
    </row>
    <row r="2" spans="1:8" ht="21" customHeight="1" x14ac:dyDescent="0.2">
      <c r="A2" s="55" t="s">
        <v>47</v>
      </c>
      <c r="B2" s="794" t="s">
        <v>15</v>
      </c>
      <c r="C2" s="794"/>
      <c r="D2" s="794"/>
      <c r="E2" s="794"/>
      <c r="F2" s="794"/>
      <c r="G2" s="794"/>
      <c r="H2" s="794"/>
    </row>
    <row r="3" spans="1:8" ht="32.25" customHeight="1" x14ac:dyDescent="0.2">
      <c r="A3" s="814" t="s">
        <v>0</v>
      </c>
      <c r="B3" s="814" t="s">
        <v>8</v>
      </c>
      <c r="C3" s="397" t="s">
        <v>71</v>
      </c>
      <c r="D3" s="814" t="s">
        <v>1</v>
      </c>
      <c r="E3" s="814" t="s">
        <v>9</v>
      </c>
      <c r="F3" s="814" t="s">
        <v>10</v>
      </c>
      <c r="G3" s="814" t="s">
        <v>11</v>
      </c>
      <c r="H3" s="814" t="s">
        <v>12</v>
      </c>
    </row>
    <row r="4" spans="1:8" ht="27.75" customHeight="1" x14ac:dyDescent="0.2">
      <c r="A4" s="816"/>
      <c r="B4" s="816"/>
      <c r="C4" s="815"/>
      <c r="D4" s="819"/>
      <c r="E4" s="816"/>
      <c r="F4" s="816"/>
      <c r="G4" s="816"/>
      <c r="H4" s="815"/>
    </row>
    <row r="5" spans="1:8" ht="13.5" thickBot="1" x14ac:dyDescent="0.25">
      <c r="A5" s="18">
        <v>1</v>
      </c>
      <c r="B5" s="18">
        <v>2</v>
      </c>
      <c r="C5" s="19">
        <v>3</v>
      </c>
      <c r="D5" s="19">
        <v>4</v>
      </c>
      <c r="E5" s="18">
        <v>5</v>
      </c>
      <c r="F5" s="18">
        <v>6</v>
      </c>
      <c r="G5" s="18">
        <v>7</v>
      </c>
      <c r="H5" s="19">
        <v>8</v>
      </c>
    </row>
    <row r="6" spans="1:8" ht="13.5" customHeight="1" x14ac:dyDescent="0.2">
      <c r="A6" s="13"/>
      <c r="B6" s="13"/>
      <c r="C6" s="11"/>
      <c r="D6" s="11"/>
      <c r="E6" s="11"/>
      <c r="F6" s="11"/>
      <c r="G6" s="11"/>
      <c r="H6" s="11"/>
    </row>
    <row r="7" spans="1:8" x14ac:dyDescent="0.2">
      <c r="A7" s="14"/>
      <c r="B7" s="14"/>
      <c r="C7" s="12"/>
      <c r="D7" s="12"/>
      <c r="E7" s="12"/>
      <c r="F7" s="12"/>
      <c r="G7" s="12"/>
      <c r="H7" s="12"/>
    </row>
    <row r="8" spans="1:8" x14ac:dyDescent="0.2">
      <c r="A8" s="14"/>
      <c r="B8" s="14"/>
      <c r="C8" s="12"/>
      <c r="D8" s="12"/>
      <c r="E8" s="12"/>
      <c r="F8" s="12"/>
      <c r="G8" s="12"/>
      <c r="H8" s="12"/>
    </row>
    <row r="9" spans="1:8" x14ac:dyDescent="0.2">
      <c r="A9" s="14"/>
      <c r="B9" s="14"/>
      <c r="C9" s="12"/>
      <c r="D9" s="12"/>
      <c r="E9" s="12"/>
      <c r="F9" s="12"/>
      <c r="G9" s="12"/>
      <c r="H9" s="12"/>
    </row>
    <row r="10" spans="1:8" x14ac:dyDescent="0.2">
      <c r="A10" s="14"/>
      <c r="B10" s="14"/>
      <c r="C10" s="12"/>
      <c r="D10" s="12"/>
      <c r="E10" s="12"/>
      <c r="F10" s="12"/>
      <c r="G10" s="12"/>
      <c r="H10" s="12"/>
    </row>
    <row r="11" spans="1:8" x14ac:dyDescent="0.2">
      <c r="A11" s="14"/>
      <c r="B11" s="14"/>
      <c r="C11" s="12"/>
      <c r="D11" s="12"/>
      <c r="E11" s="12"/>
      <c r="F11" s="12"/>
      <c r="G11" s="12"/>
      <c r="H11" s="12"/>
    </row>
    <row r="12" spans="1:8" x14ac:dyDescent="0.2">
      <c r="A12" s="14"/>
      <c r="B12" s="14"/>
      <c r="C12" s="12"/>
      <c r="D12" s="12"/>
      <c r="E12" s="12"/>
      <c r="F12" s="12"/>
      <c r="G12" s="12"/>
      <c r="H12" s="12"/>
    </row>
    <row r="14" spans="1:8" ht="15" x14ac:dyDescent="0.25">
      <c r="A14" s="17" t="s">
        <v>19</v>
      </c>
    </row>
    <row r="15" spans="1:8" ht="14.25" x14ac:dyDescent="0.2">
      <c r="A15" s="803" t="s">
        <v>20</v>
      </c>
      <c r="B15" s="803"/>
      <c r="C15" s="803"/>
      <c r="D15" s="803"/>
      <c r="E15" s="803"/>
      <c r="F15" s="803"/>
      <c r="G15" s="803"/>
      <c r="H15" s="803"/>
    </row>
    <row r="16" spans="1:8" ht="8.1" customHeight="1" x14ac:dyDescent="0.2"/>
    <row r="17" spans="1:8" ht="33.75" customHeight="1" x14ac:dyDescent="0.2">
      <c r="A17" s="821" t="s">
        <v>72</v>
      </c>
      <c r="B17" s="803"/>
      <c r="C17" s="803"/>
      <c r="D17" s="803"/>
      <c r="E17" s="803"/>
      <c r="F17" s="803"/>
      <c r="G17" s="803"/>
      <c r="H17" s="803"/>
    </row>
    <row r="18" spans="1:8" ht="8.1" customHeight="1" x14ac:dyDescent="0.2"/>
    <row r="19" spans="1:8" x14ac:dyDescent="0.2">
      <c r="A19" s="820" t="s">
        <v>73</v>
      </c>
      <c r="B19" s="804"/>
      <c r="C19" s="804"/>
      <c r="D19" s="804"/>
      <c r="E19" s="804"/>
      <c r="F19" s="804"/>
      <c r="G19" s="804"/>
      <c r="H19" s="804"/>
    </row>
    <row r="20" spans="1:8" ht="18" customHeight="1" x14ac:dyDescent="0.2">
      <c r="A20" s="804"/>
      <c r="B20" s="804"/>
      <c r="C20" s="804"/>
      <c r="D20" s="804"/>
      <c r="E20" s="804"/>
      <c r="F20" s="804"/>
      <c r="G20" s="804"/>
      <c r="H20" s="804"/>
    </row>
    <row r="21" spans="1:8" ht="8.1" customHeight="1" x14ac:dyDescent="0.2"/>
    <row r="22" spans="1:8" ht="15.75" customHeight="1" x14ac:dyDescent="0.2">
      <c r="A22" s="820" t="s">
        <v>74</v>
      </c>
      <c r="B22" s="804"/>
      <c r="C22" s="804"/>
      <c r="D22" s="804"/>
      <c r="E22" s="804"/>
      <c r="F22" s="804"/>
      <c r="G22" s="804"/>
      <c r="H22" s="804"/>
    </row>
    <row r="23" spans="1:8" x14ac:dyDescent="0.2">
      <c r="A23" s="804"/>
      <c r="B23" s="804"/>
      <c r="C23" s="804"/>
      <c r="D23" s="804"/>
      <c r="E23" s="804"/>
      <c r="F23" s="804"/>
      <c r="G23" s="804"/>
      <c r="H23" s="804"/>
    </row>
    <row r="24" spans="1:8" ht="16.5" customHeight="1" x14ac:dyDescent="0.2">
      <c r="A24" s="804"/>
      <c r="B24" s="804"/>
      <c r="C24" s="804"/>
      <c r="D24" s="804"/>
      <c r="E24" s="804"/>
      <c r="F24" s="804"/>
      <c r="G24" s="804"/>
      <c r="H24" s="804"/>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16"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J67"/>
  <sheetViews>
    <sheetView zoomScaleNormal="100" workbookViewId="0">
      <selection activeCell="B11" sqref="B11:B13"/>
    </sheetView>
  </sheetViews>
  <sheetFormatPr defaultColWidth="11.42578125" defaultRowHeight="12.75" x14ac:dyDescent="0.2"/>
  <cols>
    <col min="1" max="1" width="13.7109375" style="33" customWidth="1"/>
    <col min="2" max="2" width="50.7109375" style="33" customWidth="1"/>
    <col min="3" max="3" width="8.7109375" style="33" customWidth="1"/>
    <col min="4" max="4" width="13.7109375" style="33" customWidth="1"/>
    <col min="5" max="5" width="8.7109375" style="33" customWidth="1"/>
    <col min="6" max="6" width="19.7109375" style="33" customWidth="1"/>
    <col min="7" max="7" width="50.7109375" style="33" customWidth="1"/>
    <col min="8" max="8" width="8.7109375" style="33" customWidth="1"/>
    <col min="9" max="9" width="13.7109375" style="33" customWidth="1"/>
    <col min="10" max="10" width="8.7109375" style="33" customWidth="1"/>
    <col min="11" max="16384" width="11.42578125" style="33"/>
  </cols>
  <sheetData>
    <row r="1" spans="1:10" ht="15.75" x14ac:dyDescent="0.25">
      <c r="A1" s="32" t="s">
        <v>77</v>
      </c>
      <c r="B1" s="839" t="s">
        <v>34</v>
      </c>
      <c r="C1" s="839"/>
      <c r="D1" s="839"/>
      <c r="E1" s="839"/>
      <c r="F1" s="839"/>
      <c r="G1" s="839"/>
      <c r="H1" s="839"/>
      <c r="I1" s="839"/>
      <c r="J1" s="839"/>
    </row>
    <row r="2" spans="1:10" ht="5.25" customHeight="1" thickBot="1" x14ac:dyDescent="0.25"/>
    <row r="3" spans="1:10" ht="26.25" thickTop="1" x14ac:dyDescent="0.2">
      <c r="A3" s="34" t="s">
        <v>0</v>
      </c>
      <c r="B3" s="35" t="s">
        <v>35</v>
      </c>
      <c r="C3" s="35" t="s">
        <v>36</v>
      </c>
      <c r="D3" s="35" t="s">
        <v>37</v>
      </c>
      <c r="E3" s="35" t="s">
        <v>38</v>
      </c>
      <c r="F3" s="59" t="s">
        <v>69</v>
      </c>
      <c r="G3" s="35" t="s">
        <v>39</v>
      </c>
      <c r="H3" s="35" t="s">
        <v>36</v>
      </c>
      <c r="I3" s="35" t="s">
        <v>37</v>
      </c>
      <c r="J3" s="36" t="s">
        <v>38</v>
      </c>
    </row>
    <row r="4" spans="1:10" ht="10.5" customHeight="1" thickBot="1" x14ac:dyDescent="0.25">
      <c r="A4" s="37">
        <v>1</v>
      </c>
      <c r="B4" s="38">
        <v>2</v>
      </c>
      <c r="C4" s="38">
        <v>3</v>
      </c>
      <c r="D4" s="38">
        <v>4</v>
      </c>
      <c r="E4" s="38" t="s">
        <v>40</v>
      </c>
      <c r="F4" s="39">
        <v>6</v>
      </c>
      <c r="G4" s="38">
        <v>7</v>
      </c>
      <c r="H4" s="38">
        <v>8</v>
      </c>
      <c r="I4" s="38">
        <v>9</v>
      </c>
      <c r="J4" s="40" t="s">
        <v>41</v>
      </c>
    </row>
    <row r="5" spans="1:10" ht="20.100000000000001" customHeight="1" thickTop="1" x14ac:dyDescent="0.2">
      <c r="A5" s="823" t="s">
        <v>42</v>
      </c>
      <c r="B5" s="826"/>
      <c r="C5" s="828"/>
      <c r="D5" s="828"/>
      <c r="E5" s="828">
        <f>+C5*D5</f>
        <v>0</v>
      </c>
      <c r="F5" s="838" t="s">
        <v>78</v>
      </c>
      <c r="G5" s="41"/>
      <c r="H5" s="42"/>
      <c r="I5" s="42"/>
      <c r="J5" s="43">
        <f t="shared" ref="J5:J37" si="0">+H5*I5</f>
        <v>0</v>
      </c>
    </row>
    <row r="6" spans="1:10" ht="20.100000000000001" customHeight="1" x14ac:dyDescent="0.2">
      <c r="A6" s="824"/>
      <c r="B6" s="827"/>
      <c r="C6" s="829"/>
      <c r="D6" s="829"/>
      <c r="E6" s="829"/>
      <c r="F6" s="833"/>
      <c r="G6" s="44"/>
      <c r="H6" s="45"/>
      <c r="I6" s="45"/>
      <c r="J6" s="46">
        <f t="shared" si="0"/>
        <v>0</v>
      </c>
    </row>
    <row r="7" spans="1:10" ht="20.100000000000001" customHeight="1" x14ac:dyDescent="0.2">
      <c r="A7" s="824"/>
      <c r="B7" s="827"/>
      <c r="C7" s="830"/>
      <c r="D7" s="830"/>
      <c r="E7" s="830"/>
      <c r="F7" s="833"/>
      <c r="G7" s="44"/>
      <c r="H7" s="45"/>
      <c r="I7" s="45"/>
      <c r="J7" s="46">
        <f t="shared" si="0"/>
        <v>0</v>
      </c>
    </row>
    <row r="8" spans="1:10" ht="20.100000000000001" customHeight="1" x14ac:dyDescent="0.2">
      <c r="A8" s="824"/>
      <c r="B8" s="827"/>
      <c r="C8" s="831"/>
      <c r="D8" s="831"/>
      <c r="E8" s="831">
        <f>+C8*D8</f>
        <v>0</v>
      </c>
      <c r="F8" s="832" t="s">
        <v>79</v>
      </c>
      <c r="G8" s="44"/>
      <c r="H8" s="45"/>
      <c r="I8" s="45"/>
      <c r="J8" s="46">
        <f t="shared" si="0"/>
        <v>0</v>
      </c>
    </row>
    <row r="9" spans="1:10" ht="20.100000000000001" customHeight="1" x14ac:dyDescent="0.2">
      <c r="A9" s="824"/>
      <c r="B9" s="827"/>
      <c r="C9" s="829"/>
      <c r="D9" s="829"/>
      <c r="E9" s="829"/>
      <c r="F9" s="833"/>
      <c r="G9" s="44"/>
      <c r="H9" s="45"/>
      <c r="I9" s="45"/>
      <c r="J9" s="46">
        <f t="shared" si="0"/>
        <v>0</v>
      </c>
    </row>
    <row r="10" spans="1:10" ht="20.100000000000001" customHeight="1" x14ac:dyDescent="0.2">
      <c r="A10" s="824"/>
      <c r="B10" s="827"/>
      <c r="C10" s="830"/>
      <c r="D10" s="830"/>
      <c r="E10" s="830"/>
      <c r="F10" s="833"/>
      <c r="G10" s="44"/>
      <c r="H10" s="45"/>
      <c r="I10" s="45"/>
      <c r="J10" s="46">
        <f t="shared" si="0"/>
        <v>0</v>
      </c>
    </row>
    <row r="11" spans="1:10" ht="20.100000000000001" customHeight="1" x14ac:dyDescent="0.2">
      <c r="A11" s="824"/>
      <c r="B11" s="827"/>
      <c r="C11" s="831"/>
      <c r="D11" s="831"/>
      <c r="E11" s="831">
        <f>+C11*D11</f>
        <v>0</v>
      </c>
      <c r="F11" s="832" t="s">
        <v>80</v>
      </c>
      <c r="G11" s="44"/>
      <c r="H11" s="45"/>
      <c r="I11" s="45"/>
      <c r="J11" s="46">
        <f t="shared" si="0"/>
        <v>0</v>
      </c>
    </row>
    <row r="12" spans="1:10" ht="20.100000000000001" customHeight="1" x14ac:dyDescent="0.2">
      <c r="A12" s="824"/>
      <c r="B12" s="827"/>
      <c r="C12" s="829"/>
      <c r="D12" s="829"/>
      <c r="E12" s="829"/>
      <c r="F12" s="833"/>
      <c r="G12" s="44"/>
      <c r="H12" s="45"/>
      <c r="I12" s="45"/>
      <c r="J12" s="46">
        <f t="shared" si="0"/>
        <v>0</v>
      </c>
    </row>
    <row r="13" spans="1:10" ht="20.100000000000001" customHeight="1" x14ac:dyDescent="0.2">
      <c r="A13" s="824"/>
      <c r="B13" s="827"/>
      <c r="C13" s="830"/>
      <c r="D13" s="830"/>
      <c r="E13" s="830"/>
      <c r="F13" s="833"/>
      <c r="G13" s="44"/>
      <c r="H13" s="45"/>
      <c r="I13" s="45"/>
      <c r="J13" s="46">
        <f t="shared" si="0"/>
        <v>0</v>
      </c>
    </row>
    <row r="14" spans="1:10" ht="20.100000000000001" customHeight="1" x14ac:dyDescent="0.2">
      <c r="A14" s="824"/>
      <c r="B14" s="827"/>
      <c r="C14" s="831"/>
      <c r="D14" s="831"/>
      <c r="E14" s="831">
        <f>+C14*D14</f>
        <v>0</v>
      </c>
      <c r="F14" s="836" t="s">
        <v>81</v>
      </c>
      <c r="G14" s="44"/>
      <c r="H14" s="45"/>
      <c r="I14" s="45"/>
      <c r="J14" s="46">
        <f t="shared" si="0"/>
        <v>0</v>
      </c>
    </row>
    <row r="15" spans="1:10" ht="20.100000000000001" customHeight="1" x14ac:dyDescent="0.2">
      <c r="A15" s="824"/>
      <c r="B15" s="827"/>
      <c r="C15" s="829"/>
      <c r="D15" s="829"/>
      <c r="E15" s="829"/>
      <c r="F15" s="833"/>
      <c r="G15" s="44"/>
      <c r="H15" s="45"/>
      <c r="I15" s="45"/>
      <c r="J15" s="46">
        <f t="shared" si="0"/>
        <v>0</v>
      </c>
    </row>
    <row r="16" spans="1:10" ht="20.100000000000001" customHeight="1" x14ac:dyDescent="0.2">
      <c r="A16" s="824"/>
      <c r="B16" s="827"/>
      <c r="C16" s="830"/>
      <c r="D16" s="830"/>
      <c r="E16" s="830"/>
      <c r="F16" s="833"/>
      <c r="G16" s="44"/>
      <c r="H16" s="45"/>
      <c r="I16" s="45"/>
      <c r="J16" s="46">
        <f t="shared" si="0"/>
        <v>0</v>
      </c>
    </row>
    <row r="17" spans="1:10" ht="20.100000000000001" customHeight="1" x14ac:dyDescent="0.2">
      <c r="A17" s="824"/>
      <c r="B17" s="827"/>
      <c r="C17" s="831"/>
      <c r="D17" s="831"/>
      <c r="E17" s="831">
        <f>+C17*D17</f>
        <v>0</v>
      </c>
      <c r="F17" s="836" t="s">
        <v>82</v>
      </c>
      <c r="G17" s="44"/>
      <c r="H17" s="45"/>
      <c r="I17" s="45"/>
      <c r="J17" s="46">
        <f t="shared" si="0"/>
        <v>0</v>
      </c>
    </row>
    <row r="18" spans="1:10" ht="20.100000000000001" customHeight="1" x14ac:dyDescent="0.2">
      <c r="A18" s="824"/>
      <c r="B18" s="827"/>
      <c r="C18" s="829"/>
      <c r="D18" s="829"/>
      <c r="E18" s="829"/>
      <c r="F18" s="833"/>
      <c r="G18" s="44"/>
      <c r="H18" s="45"/>
      <c r="I18" s="45"/>
      <c r="J18" s="46">
        <f t="shared" si="0"/>
        <v>0</v>
      </c>
    </row>
    <row r="19" spans="1:10" ht="20.100000000000001" customHeight="1" thickBot="1" x14ac:dyDescent="0.25">
      <c r="A19" s="825"/>
      <c r="B19" s="834"/>
      <c r="C19" s="835"/>
      <c r="D19" s="835"/>
      <c r="E19" s="835"/>
      <c r="F19" s="837"/>
      <c r="G19" s="47"/>
      <c r="H19" s="48"/>
      <c r="I19" s="48"/>
      <c r="J19" s="49">
        <f t="shared" si="0"/>
        <v>0</v>
      </c>
    </row>
    <row r="20" spans="1:10" ht="19.5" customHeight="1" thickTop="1" x14ac:dyDescent="0.2">
      <c r="A20" s="823" t="s">
        <v>43</v>
      </c>
      <c r="B20" s="826"/>
      <c r="C20" s="828"/>
      <c r="D20" s="828"/>
      <c r="E20" s="828">
        <f>+C20*D20</f>
        <v>0</v>
      </c>
      <c r="F20" s="838" t="s">
        <v>84</v>
      </c>
      <c r="G20" s="41"/>
      <c r="H20" s="42"/>
      <c r="I20" s="42"/>
      <c r="J20" s="43">
        <f t="shared" si="0"/>
        <v>0</v>
      </c>
    </row>
    <row r="21" spans="1:10" ht="19.5" customHeight="1" x14ac:dyDescent="0.2">
      <c r="A21" s="824"/>
      <c r="B21" s="827"/>
      <c r="C21" s="829"/>
      <c r="D21" s="829"/>
      <c r="E21" s="829"/>
      <c r="F21" s="833"/>
      <c r="G21" s="44"/>
      <c r="H21" s="45"/>
      <c r="I21" s="45"/>
      <c r="J21" s="46">
        <f t="shared" si="0"/>
        <v>0</v>
      </c>
    </row>
    <row r="22" spans="1:10" ht="19.5" customHeight="1" x14ac:dyDescent="0.2">
      <c r="A22" s="824"/>
      <c r="B22" s="827"/>
      <c r="C22" s="830"/>
      <c r="D22" s="830"/>
      <c r="E22" s="830"/>
      <c r="F22" s="833"/>
      <c r="G22" s="44"/>
      <c r="H22" s="45"/>
      <c r="I22" s="45"/>
      <c r="J22" s="46">
        <f t="shared" si="0"/>
        <v>0</v>
      </c>
    </row>
    <row r="23" spans="1:10" ht="19.5" customHeight="1" x14ac:dyDescent="0.2">
      <c r="A23" s="824"/>
      <c r="B23" s="827"/>
      <c r="C23" s="831"/>
      <c r="D23" s="831"/>
      <c r="E23" s="831">
        <f>+C23*D23</f>
        <v>0</v>
      </c>
      <c r="F23" s="832" t="s">
        <v>85</v>
      </c>
      <c r="G23" s="44"/>
      <c r="H23" s="45"/>
      <c r="I23" s="45"/>
      <c r="J23" s="46">
        <f t="shared" si="0"/>
        <v>0</v>
      </c>
    </row>
    <row r="24" spans="1:10" ht="19.5" customHeight="1" x14ac:dyDescent="0.2">
      <c r="A24" s="824"/>
      <c r="B24" s="827"/>
      <c r="C24" s="829"/>
      <c r="D24" s="829"/>
      <c r="E24" s="829"/>
      <c r="F24" s="833"/>
      <c r="G24" s="44"/>
      <c r="H24" s="45"/>
      <c r="I24" s="45"/>
      <c r="J24" s="46">
        <f t="shared" si="0"/>
        <v>0</v>
      </c>
    </row>
    <row r="25" spans="1:10" ht="19.5" customHeight="1" x14ac:dyDescent="0.2">
      <c r="A25" s="824"/>
      <c r="B25" s="827"/>
      <c r="C25" s="830"/>
      <c r="D25" s="830"/>
      <c r="E25" s="830"/>
      <c r="F25" s="833"/>
      <c r="G25" s="44"/>
      <c r="H25" s="45"/>
      <c r="I25" s="45"/>
      <c r="J25" s="46">
        <f t="shared" si="0"/>
        <v>0</v>
      </c>
    </row>
    <row r="26" spans="1:10" ht="19.5" customHeight="1" x14ac:dyDescent="0.2">
      <c r="A26" s="824"/>
      <c r="B26" s="827"/>
      <c r="C26" s="831"/>
      <c r="D26" s="831"/>
      <c r="E26" s="831">
        <f>+C26*D26</f>
        <v>0</v>
      </c>
      <c r="F26" s="832" t="s">
        <v>86</v>
      </c>
      <c r="G26" s="44"/>
      <c r="H26" s="45"/>
      <c r="I26" s="45"/>
      <c r="J26" s="46">
        <f t="shared" si="0"/>
        <v>0</v>
      </c>
    </row>
    <row r="27" spans="1:10" ht="19.5" customHeight="1" x14ac:dyDescent="0.2">
      <c r="A27" s="824"/>
      <c r="B27" s="827"/>
      <c r="C27" s="829"/>
      <c r="D27" s="829"/>
      <c r="E27" s="829"/>
      <c r="F27" s="833"/>
      <c r="G27" s="44"/>
      <c r="H27" s="45"/>
      <c r="I27" s="45"/>
      <c r="J27" s="46">
        <f t="shared" si="0"/>
        <v>0</v>
      </c>
    </row>
    <row r="28" spans="1:10" ht="19.5" customHeight="1" x14ac:dyDescent="0.2">
      <c r="A28" s="824"/>
      <c r="B28" s="827"/>
      <c r="C28" s="830"/>
      <c r="D28" s="830"/>
      <c r="E28" s="830"/>
      <c r="F28" s="833"/>
      <c r="G28" s="44"/>
      <c r="H28" s="45"/>
      <c r="I28" s="45"/>
      <c r="J28" s="46">
        <f t="shared" si="0"/>
        <v>0</v>
      </c>
    </row>
    <row r="29" spans="1:10" ht="19.5" customHeight="1" x14ac:dyDescent="0.2">
      <c r="A29" s="824"/>
      <c r="B29" s="827"/>
      <c r="C29" s="831"/>
      <c r="D29" s="831"/>
      <c r="E29" s="831">
        <f>+C29*D29</f>
        <v>0</v>
      </c>
      <c r="F29" s="832" t="s">
        <v>87</v>
      </c>
      <c r="G29" s="44"/>
      <c r="H29" s="45"/>
      <c r="I29" s="45"/>
      <c r="J29" s="46">
        <f t="shared" si="0"/>
        <v>0</v>
      </c>
    </row>
    <row r="30" spans="1:10" ht="19.5" customHeight="1" x14ac:dyDescent="0.2">
      <c r="A30" s="824"/>
      <c r="B30" s="827"/>
      <c r="C30" s="829"/>
      <c r="D30" s="829"/>
      <c r="E30" s="829"/>
      <c r="F30" s="833"/>
      <c r="G30" s="44"/>
      <c r="H30" s="45"/>
      <c r="I30" s="45"/>
      <c r="J30" s="46">
        <f t="shared" si="0"/>
        <v>0</v>
      </c>
    </row>
    <row r="31" spans="1:10" ht="19.5" customHeight="1" x14ac:dyDescent="0.2">
      <c r="A31" s="824"/>
      <c r="B31" s="827"/>
      <c r="C31" s="830"/>
      <c r="D31" s="830"/>
      <c r="E31" s="830"/>
      <c r="F31" s="833"/>
      <c r="G31" s="44"/>
      <c r="H31" s="45"/>
      <c r="I31" s="45"/>
      <c r="J31" s="46">
        <f t="shared" si="0"/>
        <v>0</v>
      </c>
    </row>
    <row r="32" spans="1:10" ht="19.5" customHeight="1" x14ac:dyDescent="0.2">
      <c r="A32" s="824"/>
      <c r="B32" s="827"/>
      <c r="C32" s="831"/>
      <c r="D32" s="831"/>
      <c r="E32" s="831">
        <f>+C32*D32</f>
        <v>0</v>
      </c>
      <c r="F32" s="832" t="s">
        <v>88</v>
      </c>
      <c r="G32" s="44"/>
      <c r="H32" s="45"/>
      <c r="I32" s="45"/>
      <c r="J32" s="46">
        <f t="shared" si="0"/>
        <v>0</v>
      </c>
    </row>
    <row r="33" spans="1:10" ht="19.5" customHeight="1" x14ac:dyDescent="0.2">
      <c r="A33" s="824"/>
      <c r="B33" s="827"/>
      <c r="C33" s="829"/>
      <c r="D33" s="829"/>
      <c r="E33" s="829"/>
      <c r="F33" s="833"/>
      <c r="G33" s="44"/>
      <c r="H33" s="45"/>
      <c r="I33" s="45"/>
      <c r="J33" s="46">
        <f t="shared" si="0"/>
        <v>0</v>
      </c>
    </row>
    <row r="34" spans="1:10" ht="19.5" customHeight="1" x14ac:dyDescent="0.2">
      <c r="A34" s="824"/>
      <c r="B34" s="827"/>
      <c r="C34" s="830"/>
      <c r="D34" s="830"/>
      <c r="E34" s="830"/>
      <c r="F34" s="833"/>
      <c r="G34" s="44"/>
      <c r="H34" s="45"/>
      <c r="I34" s="45"/>
      <c r="J34" s="46">
        <f t="shared" si="0"/>
        <v>0</v>
      </c>
    </row>
    <row r="35" spans="1:10" ht="19.5" customHeight="1" x14ac:dyDescent="0.2">
      <c r="A35" s="824"/>
      <c r="B35" s="827"/>
      <c r="C35" s="831"/>
      <c r="D35" s="831"/>
      <c r="E35" s="831">
        <f>+C35*D35</f>
        <v>0</v>
      </c>
      <c r="F35" s="836" t="s">
        <v>89</v>
      </c>
      <c r="G35" s="44"/>
      <c r="H35" s="45"/>
      <c r="I35" s="45"/>
      <c r="J35" s="46">
        <f t="shared" si="0"/>
        <v>0</v>
      </c>
    </row>
    <row r="36" spans="1:10" ht="19.5" customHeight="1" x14ac:dyDescent="0.2">
      <c r="A36" s="824"/>
      <c r="B36" s="827"/>
      <c r="C36" s="829"/>
      <c r="D36" s="829"/>
      <c r="E36" s="829"/>
      <c r="F36" s="833"/>
      <c r="G36" s="44"/>
      <c r="H36" s="45"/>
      <c r="I36" s="45"/>
      <c r="J36" s="46">
        <f t="shared" si="0"/>
        <v>0</v>
      </c>
    </row>
    <row r="37" spans="1:10" ht="19.5" customHeight="1" thickBot="1" x14ac:dyDescent="0.25">
      <c r="A37" s="825"/>
      <c r="B37" s="834"/>
      <c r="C37" s="835"/>
      <c r="D37" s="835"/>
      <c r="E37" s="835"/>
      <c r="F37" s="837"/>
      <c r="G37" s="47"/>
      <c r="H37" s="48"/>
      <c r="I37" s="48"/>
      <c r="J37" s="49">
        <f t="shared" si="0"/>
        <v>0</v>
      </c>
    </row>
    <row r="38" spans="1:10" ht="13.5" thickTop="1" x14ac:dyDescent="0.2"/>
    <row r="39" spans="1:10" x14ac:dyDescent="0.2">
      <c r="A39" s="50" t="s">
        <v>44</v>
      </c>
    </row>
    <row r="40" spans="1:10" x14ac:dyDescent="0.2">
      <c r="A40" s="822" t="s">
        <v>83</v>
      </c>
      <c r="B40" s="822"/>
      <c r="C40" s="822"/>
      <c r="D40" s="822"/>
      <c r="E40" s="822"/>
      <c r="F40" s="822"/>
      <c r="G40" s="822"/>
      <c r="H40" s="822"/>
      <c r="I40" s="822"/>
      <c r="J40" s="822"/>
    </row>
    <row r="67" ht="12" customHeight="1" x14ac:dyDescent="0.2"/>
  </sheetData>
  <mergeCells count="59">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 ref="D11:D13"/>
    <mergeCell ref="E11:E13"/>
    <mergeCell ref="F11:F13"/>
    <mergeCell ref="E23:E25"/>
    <mergeCell ref="F23:F25"/>
    <mergeCell ref="B14:B16"/>
    <mergeCell ref="C14:C16"/>
    <mergeCell ref="D14:D16"/>
    <mergeCell ref="E14:E16"/>
    <mergeCell ref="F14:F16"/>
    <mergeCell ref="B17:B19"/>
    <mergeCell ref="C17:C19"/>
    <mergeCell ref="D17:D19"/>
    <mergeCell ref="B29:B31"/>
    <mergeCell ref="C29:C31"/>
    <mergeCell ref="D29:D31"/>
    <mergeCell ref="F29:F31"/>
    <mergeCell ref="E20:E22"/>
    <mergeCell ref="F20:F22"/>
    <mergeCell ref="B23:B25"/>
    <mergeCell ref="C23:C25"/>
    <mergeCell ref="D23:D25"/>
    <mergeCell ref="B26:B28"/>
    <mergeCell ref="C26:C28"/>
    <mergeCell ref="D26:D28"/>
    <mergeCell ref="E26:E28"/>
    <mergeCell ref="F26:F28"/>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49"/>
  <sheetViews>
    <sheetView view="pageBreakPreview" zoomScale="60" zoomScaleNormal="80" workbookViewId="0">
      <selection activeCell="D50" sqref="D50"/>
    </sheetView>
  </sheetViews>
  <sheetFormatPr defaultColWidth="11.42578125" defaultRowHeight="12.75" x14ac:dyDescent="0.2"/>
  <cols>
    <col min="1" max="2" width="37.140625" style="5" customWidth="1"/>
    <col min="3" max="6" width="29.140625" style="5" customWidth="1"/>
    <col min="7" max="8" width="23.140625" style="5" customWidth="1"/>
    <col min="9" max="16384" width="11.42578125" style="5"/>
  </cols>
  <sheetData>
    <row r="1" spans="1:8" ht="30.95" customHeight="1" x14ac:dyDescent="0.2">
      <c r="A1" s="51" t="s">
        <v>95</v>
      </c>
      <c r="B1" s="56"/>
      <c r="C1" s="64"/>
      <c r="D1" s="64"/>
      <c r="E1" s="64"/>
      <c r="F1" s="64"/>
      <c r="G1" s="64"/>
      <c r="H1" s="65"/>
    </row>
    <row r="2" spans="1:8" ht="30.95" customHeight="1" x14ac:dyDescent="0.2">
      <c r="A2" s="51" t="s">
        <v>91</v>
      </c>
      <c r="B2" s="56"/>
      <c r="C2" s="66" t="s">
        <v>93</v>
      </c>
      <c r="D2" s="62"/>
      <c r="E2" s="66" t="s">
        <v>94</v>
      </c>
      <c r="F2" s="62"/>
      <c r="G2" s="431"/>
      <c r="H2" s="432"/>
    </row>
    <row r="3" spans="1:8" ht="30.95" customHeight="1" x14ac:dyDescent="0.2">
      <c r="A3" s="31" t="s">
        <v>13</v>
      </c>
      <c r="B3" s="56"/>
      <c r="C3" s="64"/>
      <c r="D3" s="64"/>
      <c r="E3" s="64"/>
      <c r="F3" s="64"/>
      <c r="G3" s="64"/>
      <c r="H3" s="65"/>
    </row>
    <row r="4" spans="1:8" ht="30.95" customHeight="1" x14ac:dyDescent="0.2">
      <c r="A4" s="63" t="s">
        <v>92</v>
      </c>
      <c r="B4" s="56"/>
      <c r="C4" s="66" t="s">
        <v>93</v>
      </c>
      <c r="D4" s="62"/>
      <c r="E4" s="66" t="s">
        <v>94</v>
      </c>
      <c r="F4" s="62"/>
      <c r="G4" s="431"/>
      <c r="H4" s="432"/>
    </row>
    <row r="5" spans="1:8" ht="30.95" customHeight="1" x14ac:dyDescent="0.2">
      <c r="A5" s="31" t="s">
        <v>22</v>
      </c>
      <c r="B5" s="433"/>
      <c r="C5" s="434"/>
      <c r="D5" s="434"/>
      <c r="E5" s="434"/>
      <c r="F5" s="434"/>
      <c r="G5" s="434"/>
      <c r="H5" s="435"/>
    </row>
    <row r="6" spans="1:8" ht="24.95" customHeight="1" x14ac:dyDescent="0.2">
      <c r="A6" s="436" t="s">
        <v>64</v>
      </c>
      <c r="B6" s="437"/>
      <c r="C6" s="437"/>
      <c r="D6" s="437"/>
      <c r="E6" s="437"/>
      <c r="F6" s="437"/>
      <c r="G6" s="437"/>
      <c r="H6" s="437"/>
    </row>
    <row r="7" spans="1:8" ht="45" x14ac:dyDescent="0.2">
      <c r="A7" s="52" t="s">
        <v>69</v>
      </c>
      <c r="B7" s="52" t="s">
        <v>33</v>
      </c>
      <c r="C7" s="52" t="s">
        <v>28</v>
      </c>
      <c r="D7" s="53" t="s">
        <v>67</v>
      </c>
      <c r="E7" s="53" t="s">
        <v>68</v>
      </c>
      <c r="F7" s="53" t="s">
        <v>65</v>
      </c>
      <c r="G7" s="53" t="s">
        <v>48</v>
      </c>
      <c r="H7" s="53" t="s">
        <v>66</v>
      </c>
    </row>
    <row r="8" spans="1:8" x14ac:dyDescent="0.2">
      <c r="A8" s="438"/>
      <c r="B8" s="428"/>
      <c r="C8" s="428"/>
      <c r="D8" s="428"/>
      <c r="E8" s="428"/>
      <c r="F8" s="428"/>
      <c r="G8" s="7"/>
      <c r="H8" s="6"/>
    </row>
    <row r="9" spans="1:8" x14ac:dyDescent="0.2">
      <c r="A9" s="438"/>
      <c r="B9" s="429"/>
      <c r="C9" s="429"/>
      <c r="D9" s="429"/>
      <c r="E9" s="429"/>
      <c r="F9" s="429"/>
      <c r="G9" s="7"/>
      <c r="H9" s="6"/>
    </row>
    <row r="10" spans="1:8" x14ac:dyDescent="0.2">
      <c r="A10" s="438"/>
      <c r="B10" s="430"/>
      <c r="C10" s="430"/>
      <c r="D10" s="430"/>
      <c r="E10" s="430"/>
      <c r="F10" s="430"/>
      <c r="G10" s="7"/>
      <c r="H10" s="6"/>
    </row>
    <row r="11" spans="1:8" x14ac:dyDescent="0.2">
      <c r="A11" s="438"/>
      <c r="B11" s="428"/>
      <c r="C11" s="428"/>
      <c r="D11" s="428"/>
      <c r="E11" s="428"/>
      <c r="F11" s="428"/>
      <c r="G11" s="7"/>
      <c r="H11" s="6"/>
    </row>
    <row r="12" spans="1:8" x14ac:dyDescent="0.2">
      <c r="A12" s="438"/>
      <c r="B12" s="429"/>
      <c r="C12" s="429"/>
      <c r="D12" s="429"/>
      <c r="E12" s="429"/>
      <c r="F12" s="429"/>
      <c r="G12" s="7"/>
      <c r="H12" s="6"/>
    </row>
    <row r="13" spans="1:8" x14ac:dyDescent="0.2">
      <c r="A13" s="438"/>
      <c r="B13" s="430"/>
      <c r="C13" s="430"/>
      <c r="D13" s="430"/>
      <c r="E13" s="430"/>
      <c r="F13" s="430"/>
      <c r="G13" s="7"/>
      <c r="H13" s="6"/>
    </row>
    <row r="14" spans="1:8" x14ac:dyDescent="0.2">
      <c r="A14" s="438"/>
      <c r="B14" s="428"/>
      <c r="C14" s="428"/>
      <c r="D14" s="428"/>
      <c r="E14" s="428"/>
      <c r="F14" s="428"/>
      <c r="G14" s="7"/>
      <c r="H14" s="6"/>
    </row>
    <row r="15" spans="1:8" x14ac:dyDescent="0.2">
      <c r="A15" s="438"/>
      <c r="B15" s="429"/>
      <c r="C15" s="429"/>
      <c r="D15" s="429"/>
      <c r="E15" s="429"/>
      <c r="F15" s="429"/>
      <c r="G15" s="7"/>
      <c r="H15" s="6"/>
    </row>
    <row r="16" spans="1:8" x14ac:dyDescent="0.2">
      <c r="A16" s="438"/>
      <c r="B16" s="430"/>
      <c r="C16" s="430"/>
      <c r="D16" s="430"/>
      <c r="E16" s="430"/>
      <c r="F16" s="430"/>
      <c r="G16" s="7"/>
      <c r="H16" s="6"/>
    </row>
    <row r="17" spans="1:8" x14ac:dyDescent="0.2">
      <c r="A17" s="438"/>
      <c r="B17" s="428"/>
      <c r="C17" s="428"/>
      <c r="D17" s="428"/>
      <c r="E17" s="428"/>
      <c r="F17" s="428"/>
      <c r="G17" s="7"/>
      <c r="H17" s="6"/>
    </row>
    <row r="18" spans="1:8" x14ac:dyDescent="0.2">
      <c r="A18" s="438"/>
      <c r="B18" s="429"/>
      <c r="C18" s="429"/>
      <c r="D18" s="429"/>
      <c r="E18" s="429"/>
      <c r="F18" s="429"/>
      <c r="G18" s="7"/>
      <c r="H18" s="6"/>
    </row>
    <row r="19" spans="1:8" x14ac:dyDescent="0.2">
      <c r="A19" s="438"/>
      <c r="B19" s="430"/>
      <c r="C19" s="430"/>
      <c r="D19" s="430"/>
      <c r="E19" s="430"/>
      <c r="F19" s="430"/>
      <c r="G19" s="7"/>
      <c r="H19" s="6"/>
    </row>
    <row r="20" spans="1:8" x14ac:dyDescent="0.2">
      <c r="A20" s="438"/>
      <c r="B20" s="428"/>
      <c r="C20" s="428"/>
      <c r="D20" s="428"/>
      <c r="E20" s="428"/>
      <c r="F20" s="428"/>
      <c r="G20" s="7"/>
      <c r="H20" s="6"/>
    </row>
    <row r="21" spans="1:8" x14ac:dyDescent="0.2">
      <c r="A21" s="438"/>
      <c r="B21" s="429"/>
      <c r="C21" s="429"/>
      <c r="D21" s="429"/>
      <c r="E21" s="429"/>
      <c r="F21" s="429"/>
      <c r="G21" s="7"/>
      <c r="H21" s="6"/>
    </row>
    <row r="22" spans="1:8" x14ac:dyDescent="0.2">
      <c r="A22" s="438"/>
      <c r="B22" s="430"/>
      <c r="C22" s="430"/>
      <c r="D22" s="430"/>
      <c r="E22" s="430"/>
      <c r="F22" s="430"/>
      <c r="G22" s="7"/>
      <c r="H22" s="6"/>
    </row>
    <row r="23" spans="1:8" x14ac:dyDescent="0.2">
      <c r="A23" s="438"/>
      <c r="B23" s="428"/>
      <c r="C23" s="428"/>
      <c r="D23" s="428"/>
      <c r="E23" s="428"/>
      <c r="F23" s="428"/>
      <c r="G23" s="7"/>
      <c r="H23" s="6"/>
    </row>
    <row r="24" spans="1:8" x14ac:dyDescent="0.2">
      <c r="A24" s="438"/>
      <c r="B24" s="429"/>
      <c r="C24" s="429"/>
      <c r="D24" s="429"/>
      <c r="E24" s="429"/>
      <c r="F24" s="429"/>
      <c r="G24" s="7"/>
      <c r="H24" s="6"/>
    </row>
    <row r="25" spans="1:8" x14ac:dyDescent="0.2">
      <c r="A25" s="438"/>
      <c r="B25" s="430"/>
      <c r="C25" s="430"/>
      <c r="D25" s="430"/>
      <c r="E25" s="430"/>
      <c r="F25" s="430"/>
      <c r="G25" s="7"/>
      <c r="H25" s="6"/>
    </row>
    <row r="26" spans="1:8" x14ac:dyDescent="0.2">
      <c r="A26" s="438"/>
      <c r="B26" s="428"/>
      <c r="C26" s="428"/>
      <c r="D26" s="428"/>
      <c r="E26" s="428"/>
      <c r="F26" s="428"/>
      <c r="G26" s="7"/>
      <c r="H26" s="6"/>
    </row>
    <row r="27" spans="1:8" x14ac:dyDescent="0.2">
      <c r="A27" s="438"/>
      <c r="B27" s="429"/>
      <c r="C27" s="429"/>
      <c r="D27" s="429"/>
      <c r="E27" s="429"/>
      <c r="F27" s="429"/>
      <c r="G27" s="7"/>
      <c r="H27" s="6"/>
    </row>
    <row r="28" spans="1:8" x14ac:dyDescent="0.2">
      <c r="A28" s="438"/>
      <c r="B28" s="430"/>
      <c r="C28" s="430"/>
      <c r="D28" s="430"/>
      <c r="E28" s="430"/>
      <c r="F28" s="430"/>
      <c r="G28" s="7"/>
      <c r="H28" s="6"/>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row r="46" spans="1:8" x14ac:dyDescent="0.2">
      <c r="A46"/>
      <c r="B46"/>
      <c r="C46"/>
      <c r="D46"/>
      <c r="E46"/>
      <c r="F46"/>
      <c r="G46"/>
      <c r="H46"/>
    </row>
    <row r="47" spans="1:8" x14ac:dyDescent="0.2">
      <c r="A47"/>
      <c r="B47"/>
      <c r="C47"/>
      <c r="D47"/>
      <c r="E47"/>
      <c r="F47"/>
      <c r="G47"/>
      <c r="H47"/>
    </row>
    <row r="48" spans="1:8" x14ac:dyDescent="0.2">
      <c r="A48"/>
      <c r="B48"/>
      <c r="C48"/>
      <c r="D48"/>
      <c r="E48"/>
      <c r="F48"/>
      <c r="G48"/>
      <c r="H48"/>
    </row>
    <row r="49" spans="1:8" x14ac:dyDescent="0.2">
      <c r="A49"/>
      <c r="B49"/>
      <c r="C49"/>
      <c r="D49"/>
      <c r="E49"/>
      <c r="F49"/>
      <c r="G49"/>
      <c r="H49"/>
    </row>
  </sheetData>
  <mergeCells count="46">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D8:D10"/>
    <mergeCell ref="D11:D13"/>
    <mergeCell ref="G2:H2"/>
    <mergeCell ref="G4:H4"/>
    <mergeCell ref="B5:H5"/>
    <mergeCell ref="A6:H6"/>
    <mergeCell ref="A11:A13"/>
    <mergeCell ref="B8:B10"/>
    <mergeCell ref="B11:B13"/>
    <mergeCell ref="E20:E22"/>
    <mergeCell ref="F20:F22"/>
    <mergeCell ref="E17:E19"/>
    <mergeCell ref="F17:F19"/>
    <mergeCell ref="B17:B19"/>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J49"/>
  <sheetViews>
    <sheetView view="pageBreakPreview" zoomScale="60" zoomScaleNormal="80" workbookViewId="0">
      <selection activeCell="E14" sqref="E14"/>
    </sheetView>
  </sheetViews>
  <sheetFormatPr defaultColWidth="11.42578125" defaultRowHeight="12.75" x14ac:dyDescent="0.2"/>
  <cols>
    <col min="1" max="1" width="39.28515625" style="5" customWidth="1"/>
    <col min="2" max="2" width="24.140625" style="5" customWidth="1"/>
    <col min="3" max="4" width="23.140625" style="5" customWidth="1"/>
    <col min="5" max="5" width="10.42578125" style="5" bestFit="1" customWidth="1"/>
    <col min="6" max="6" width="12.42578125" style="5" bestFit="1" customWidth="1"/>
    <col min="7" max="10" width="14.7109375" style="5" customWidth="1"/>
    <col min="11" max="16384" width="11.42578125" style="5"/>
  </cols>
  <sheetData>
    <row r="1" spans="1:10" ht="30" customHeight="1" x14ac:dyDescent="0.2">
      <c r="A1" s="51" t="s">
        <v>95</v>
      </c>
      <c r="B1" s="433"/>
      <c r="C1" s="434"/>
      <c r="D1" s="434"/>
      <c r="E1" s="434"/>
      <c r="F1" s="434"/>
      <c r="G1" s="434"/>
      <c r="H1" s="434"/>
      <c r="I1" s="434"/>
      <c r="J1" s="435"/>
    </row>
    <row r="2" spans="1:10" ht="30" customHeight="1" x14ac:dyDescent="0.2">
      <c r="A2" s="51" t="s">
        <v>91</v>
      </c>
      <c r="B2" s="56"/>
      <c r="C2" s="66" t="s">
        <v>93</v>
      </c>
      <c r="D2" s="62"/>
      <c r="E2" s="439" t="s">
        <v>94</v>
      </c>
      <c r="F2" s="439"/>
      <c r="G2" s="440"/>
      <c r="H2" s="440"/>
      <c r="I2" s="60"/>
      <c r="J2" s="61"/>
    </row>
    <row r="3" spans="1:10" ht="30" customHeight="1" x14ac:dyDescent="0.2">
      <c r="A3" s="63" t="s">
        <v>96</v>
      </c>
      <c r="B3" s="56"/>
      <c r="C3" s="444"/>
      <c r="D3" s="393"/>
      <c r="E3" s="393"/>
      <c r="F3" s="393"/>
      <c r="G3" s="393"/>
      <c r="H3" s="393"/>
      <c r="I3" s="393"/>
      <c r="J3" s="394"/>
    </row>
    <row r="4" spans="1:10" ht="30" customHeight="1" x14ac:dyDescent="0.2">
      <c r="A4" s="63" t="s">
        <v>92</v>
      </c>
      <c r="B4" s="56"/>
      <c r="C4" s="66" t="s">
        <v>93</v>
      </c>
      <c r="D4" s="62"/>
      <c r="E4" s="439" t="s">
        <v>94</v>
      </c>
      <c r="F4" s="439"/>
      <c r="G4" s="440"/>
      <c r="H4" s="440"/>
      <c r="I4" s="60"/>
      <c r="J4" s="61"/>
    </row>
    <row r="5" spans="1:10" ht="30" customHeight="1" x14ac:dyDescent="0.2">
      <c r="A5" s="63" t="s">
        <v>58</v>
      </c>
      <c r="B5" s="433"/>
      <c r="C5" s="434"/>
      <c r="D5" s="434"/>
      <c r="E5" s="434"/>
      <c r="F5" s="434"/>
      <c r="G5" s="434"/>
      <c r="H5" s="434"/>
      <c r="I5" s="434"/>
      <c r="J5" s="435"/>
    </row>
    <row r="6" spans="1:10" ht="24.95" customHeight="1" x14ac:dyDescent="0.2">
      <c r="A6" s="441" t="s">
        <v>59</v>
      </c>
      <c r="B6" s="442"/>
      <c r="C6" s="442"/>
      <c r="D6" s="442"/>
      <c r="E6" s="442"/>
      <c r="F6" s="442"/>
      <c r="G6" s="442"/>
      <c r="H6" s="442"/>
      <c r="I6" s="442"/>
      <c r="J6" s="443"/>
    </row>
    <row r="7" spans="1:10" ht="45" x14ac:dyDescent="0.2">
      <c r="A7" s="52" t="s">
        <v>69</v>
      </c>
      <c r="B7" s="53" t="s">
        <v>48</v>
      </c>
      <c r="C7" s="53" t="s">
        <v>70</v>
      </c>
      <c r="D7" s="21" t="s">
        <v>18</v>
      </c>
      <c r="E7" s="20" t="s">
        <v>1</v>
      </c>
      <c r="F7" s="21" t="s">
        <v>2</v>
      </c>
      <c r="G7" s="53" t="s">
        <v>29</v>
      </c>
      <c r="H7" s="53" t="s">
        <v>32</v>
      </c>
      <c r="I7" s="53" t="s">
        <v>45</v>
      </c>
      <c r="J7" s="53" t="s">
        <v>46</v>
      </c>
    </row>
    <row r="8" spans="1:10" x14ac:dyDescent="0.2">
      <c r="A8" s="438"/>
      <c r="B8" s="7"/>
      <c r="C8" s="7"/>
      <c r="D8" s="6"/>
      <c r="E8" s="7"/>
      <c r="F8" s="7"/>
      <c r="G8" s="4"/>
      <c r="H8" s="4"/>
      <c r="I8" s="4"/>
      <c r="J8" s="4"/>
    </row>
    <row r="9" spans="1:10" x14ac:dyDescent="0.2">
      <c r="A9" s="438"/>
      <c r="B9" s="7"/>
      <c r="C9" s="7"/>
      <c r="D9" s="6"/>
      <c r="E9" s="7"/>
      <c r="F9" s="7"/>
      <c r="G9" s="4"/>
      <c r="H9" s="4"/>
      <c r="I9" s="4"/>
      <c r="J9" s="4"/>
    </row>
    <row r="10" spans="1:10" x14ac:dyDescent="0.2">
      <c r="A10" s="438"/>
      <c r="B10" s="7"/>
      <c r="C10" s="7"/>
      <c r="D10" s="6"/>
      <c r="E10" s="7"/>
      <c r="F10" s="7"/>
      <c r="G10" s="4"/>
      <c r="H10" s="4"/>
      <c r="I10" s="4"/>
      <c r="J10" s="4"/>
    </row>
    <row r="11" spans="1:10" x14ac:dyDescent="0.2">
      <c r="A11" s="438"/>
      <c r="B11" s="7"/>
      <c r="C11" s="7"/>
      <c r="D11" s="6"/>
      <c r="E11" s="7"/>
      <c r="F11" s="7"/>
      <c r="G11" s="4"/>
      <c r="H11" s="4"/>
      <c r="I11" s="4"/>
      <c r="J11" s="4"/>
    </row>
    <row r="12" spans="1:10" x14ac:dyDescent="0.2">
      <c r="A12" s="438"/>
      <c r="B12" s="7"/>
      <c r="C12" s="7"/>
      <c r="D12" s="6"/>
      <c r="E12" s="7"/>
      <c r="F12" s="7"/>
      <c r="G12" s="4"/>
      <c r="H12" s="4"/>
      <c r="I12" s="4"/>
      <c r="J12" s="4"/>
    </row>
    <row r="13" spans="1:10" x14ac:dyDescent="0.2">
      <c r="A13" s="438"/>
      <c r="B13" s="7"/>
      <c r="C13" s="7"/>
      <c r="D13" s="6"/>
      <c r="E13" s="7"/>
      <c r="F13" s="7"/>
      <c r="G13" s="4"/>
      <c r="H13" s="4"/>
      <c r="I13" s="4"/>
      <c r="J13" s="4"/>
    </row>
    <row r="14" spans="1:10" x14ac:dyDescent="0.2">
      <c r="A14" s="438"/>
      <c r="B14" s="7"/>
      <c r="C14" s="7"/>
      <c r="D14" s="6"/>
      <c r="E14" s="7"/>
      <c r="F14" s="7"/>
      <c r="G14" s="4"/>
      <c r="H14" s="4"/>
      <c r="I14" s="4"/>
      <c r="J14" s="4"/>
    </row>
    <row r="15" spans="1:10" x14ac:dyDescent="0.2">
      <c r="A15" s="438"/>
      <c r="B15" s="7"/>
      <c r="C15" s="7"/>
      <c r="D15" s="6"/>
      <c r="E15" s="7"/>
      <c r="F15" s="7"/>
      <c r="G15" s="4"/>
      <c r="H15" s="4"/>
      <c r="I15" s="4"/>
      <c r="J15" s="4"/>
    </row>
    <row r="16" spans="1:10" x14ac:dyDescent="0.2">
      <c r="A16" s="438"/>
      <c r="B16" s="7"/>
      <c r="C16" s="7"/>
      <c r="D16" s="6"/>
      <c r="E16" s="7"/>
      <c r="F16" s="7"/>
      <c r="G16" s="4"/>
      <c r="H16" s="4"/>
      <c r="I16" s="4"/>
      <c r="J16" s="4"/>
    </row>
    <row r="17" spans="1:10" x14ac:dyDescent="0.2">
      <c r="A17" s="438"/>
      <c r="B17" s="7"/>
      <c r="C17" s="7"/>
      <c r="D17" s="6"/>
      <c r="E17" s="7"/>
      <c r="F17" s="7"/>
      <c r="G17" s="4"/>
      <c r="H17" s="4"/>
      <c r="I17" s="4"/>
      <c r="J17" s="4"/>
    </row>
    <row r="18" spans="1:10" x14ac:dyDescent="0.2">
      <c r="A18" s="438"/>
      <c r="B18" s="7"/>
      <c r="C18" s="7"/>
      <c r="D18" s="6"/>
      <c r="E18" s="7"/>
      <c r="F18" s="7"/>
      <c r="G18" s="4"/>
      <c r="H18" s="4"/>
      <c r="I18" s="4"/>
      <c r="J18" s="4"/>
    </row>
    <row r="19" spans="1:10" x14ac:dyDescent="0.2">
      <c r="A19" s="438"/>
      <c r="B19" s="7"/>
      <c r="C19" s="7"/>
      <c r="D19" s="6"/>
      <c r="E19" s="7"/>
      <c r="F19" s="7"/>
      <c r="G19" s="4"/>
      <c r="H19" s="4"/>
      <c r="I19" s="4"/>
      <c r="J19" s="4"/>
    </row>
    <row r="20" spans="1:10" x14ac:dyDescent="0.2">
      <c r="A20" s="438"/>
      <c r="B20" s="7"/>
      <c r="C20" s="7"/>
      <c r="D20" s="6"/>
      <c r="E20" s="7"/>
      <c r="F20" s="7"/>
      <c r="G20" s="4"/>
      <c r="H20" s="4"/>
      <c r="I20" s="4"/>
      <c r="J20" s="4"/>
    </row>
    <row r="21" spans="1:10" x14ac:dyDescent="0.2">
      <c r="A21" s="438"/>
      <c r="B21" s="7"/>
      <c r="C21" s="7"/>
      <c r="D21" s="6"/>
      <c r="E21" s="7"/>
      <c r="F21" s="7"/>
      <c r="G21" s="4"/>
      <c r="H21" s="4"/>
      <c r="I21" s="4"/>
      <c r="J21" s="4"/>
    </row>
    <row r="22" spans="1:10" x14ac:dyDescent="0.2">
      <c r="A22" s="438"/>
      <c r="B22" s="7"/>
      <c r="C22" s="7"/>
      <c r="D22" s="6"/>
      <c r="E22" s="7"/>
      <c r="F22" s="7"/>
      <c r="G22" s="4"/>
      <c r="H22" s="4"/>
      <c r="I22" s="4"/>
      <c r="J22" s="4"/>
    </row>
    <row r="23" spans="1:10" x14ac:dyDescent="0.2">
      <c r="A23" s="438"/>
      <c r="B23" s="7"/>
      <c r="C23" s="7"/>
      <c r="D23" s="6"/>
      <c r="E23" s="7"/>
      <c r="F23" s="7"/>
      <c r="G23" s="4"/>
      <c r="H23" s="4"/>
      <c r="I23" s="4"/>
      <c r="J23" s="4"/>
    </row>
    <row r="24" spans="1:10" x14ac:dyDescent="0.2">
      <c r="A24" s="438"/>
      <c r="B24" s="7"/>
      <c r="C24" s="7"/>
      <c r="D24" s="6"/>
      <c r="E24" s="7"/>
      <c r="F24" s="7"/>
      <c r="G24" s="4"/>
      <c r="H24" s="4"/>
      <c r="I24" s="4"/>
      <c r="J24" s="4"/>
    </row>
    <row r="25" spans="1:10" x14ac:dyDescent="0.2">
      <c r="A25" s="438"/>
      <c r="B25" s="7"/>
      <c r="C25" s="7"/>
      <c r="D25" s="6"/>
      <c r="E25" s="7"/>
      <c r="F25" s="7"/>
      <c r="G25" s="4"/>
      <c r="H25" s="4"/>
      <c r="I25" s="4"/>
      <c r="J25" s="4"/>
    </row>
    <row r="26" spans="1:10" x14ac:dyDescent="0.2">
      <c r="A26" s="438"/>
      <c r="B26" s="7"/>
      <c r="C26" s="7"/>
      <c r="D26" s="6"/>
      <c r="E26" s="7"/>
      <c r="F26" s="7"/>
      <c r="G26" s="4"/>
      <c r="H26" s="4"/>
      <c r="I26" s="4"/>
      <c r="J26" s="4"/>
    </row>
    <row r="27" spans="1:10" x14ac:dyDescent="0.2">
      <c r="A27" s="438"/>
      <c r="B27" s="7"/>
      <c r="C27" s="7"/>
      <c r="D27" s="6"/>
      <c r="E27" s="7"/>
      <c r="F27" s="7"/>
      <c r="G27" s="4"/>
      <c r="H27" s="4"/>
      <c r="I27" s="4"/>
      <c r="J27" s="4"/>
    </row>
    <row r="28" spans="1:10" x14ac:dyDescent="0.2">
      <c r="A28" s="438"/>
      <c r="B28" s="7"/>
      <c r="C28" s="7"/>
      <c r="D28" s="6"/>
      <c r="E28" s="7"/>
      <c r="F28" s="7"/>
      <c r="G28" s="4"/>
      <c r="H28" s="4"/>
      <c r="I28" s="4"/>
      <c r="J28" s="4"/>
    </row>
    <row r="29" spans="1:10" x14ac:dyDescent="0.2">
      <c r="A29"/>
      <c r="B29"/>
      <c r="C29"/>
      <c r="D29"/>
      <c r="E29"/>
      <c r="F29"/>
      <c r="G29"/>
      <c r="H29"/>
      <c r="I29"/>
      <c r="J29"/>
    </row>
    <row r="30" spans="1:10" x14ac:dyDescent="0.2">
      <c r="A30"/>
      <c r="B30"/>
      <c r="C30"/>
      <c r="D30"/>
      <c r="E30"/>
      <c r="F30"/>
      <c r="G30"/>
      <c r="H30"/>
      <c r="I30"/>
      <c r="J30"/>
    </row>
    <row r="31" spans="1:10" x14ac:dyDescent="0.2">
      <c r="A31"/>
      <c r="B31"/>
      <c r="C31"/>
      <c r="D31"/>
      <c r="E31"/>
      <c r="F31"/>
      <c r="G31"/>
      <c r="H31"/>
      <c r="I31"/>
      <c r="J31"/>
    </row>
    <row r="32" spans="1:10" x14ac:dyDescent="0.2">
      <c r="A32"/>
      <c r="B32"/>
      <c r="C32"/>
      <c r="D32"/>
      <c r="E32"/>
      <c r="F32"/>
      <c r="G32"/>
      <c r="H32"/>
      <c r="I32"/>
      <c r="J32"/>
    </row>
    <row r="33" spans="1:10" x14ac:dyDescent="0.2">
      <c r="A33"/>
      <c r="B33"/>
      <c r="C33"/>
      <c r="D33"/>
      <c r="E33"/>
      <c r="F33"/>
      <c r="G33"/>
      <c r="H33"/>
      <c r="I33"/>
      <c r="J33"/>
    </row>
    <row r="34" spans="1:10" x14ac:dyDescent="0.2">
      <c r="A34"/>
      <c r="B34"/>
      <c r="C34"/>
      <c r="D34"/>
      <c r="E34"/>
      <c r="F34"/>
      <c r="G34"/>
      <c r="H34"/>
      <c r="I34"/>
      <c r="J34"/>
    </row>
    <row r="35" spans="1:10" x14ac:dyDescent="0.2">
      <c r="A35"/>
      <c r="B35"/>
      <c r="C35"/>
      <c r="D35"/>
      <c r="E35"/>
      <c r="F35"/>
      <c r="G35"/>
      <c r="H35"/>
      <c r="I35"/>
      <c r="J35"/>
    </row>
    <row r="36" spans="1:10" x14ac:dyDescent="0.2">
      <c r="A36"/>
      <c r="B36"/>
      <c r="C36"/>
      <c r="D36"/>
      <c r="E36"/>
      <c r="F36"/>
      <c r="G36"/>
      <c r="H36"/>
      <c r="I36"/>
      <c r="J36"/>
    </row>
    <row r="37" spans="1:10" x14ac:dyDescent="0.2">
      <c r="A37"/>
      <c r="B37"/>
      <c r="C37"/>
      <c r="D37"/>
      <c r="E37"/>
      <c r="F37"/>
      <c r="G37"/>
      <c r="H37"/>
      <c r="I37"/>
      <c r="J37"/>
    </row>
    <row r="38" spans="1:10" x14ac:dyDescent="0.2">
      <c r="A38"/>
      <c r="B38"/>
      <c r="C38"/>
      <c r="D38"/>
      <c r="E38"/>
      <c r="F38"/>
      <c r="G38"/>
      <c r="H38"/>
      <c r="I38"/>
      <c r="J38"/>
    </row>
    <row r="39" spans="1:10" x14ac:dyDescent="0.2">
      <c r="A39"/>
      <c r="B39"/>
      <c r="C39"/>
      <c r="D39"/>
      <c r="E39"/>
      <c r="F39"/>
      <c r="G39"/>
      <c r="H39"/>
      <c r="I39"/>
      <c r="J39"/>
    </row>
    <row r="40" spans="1:10" x14ac:dyDescent="0.2">
      <c r="A40"/>
      <c r="B40"/>
      <c r="C40"/>
      <c r="D40"/>
      <c r="E40"/>
      <c r="F40"/>
      <c r="G40"/>
      <c r="H40"/>
      <c r="I40"/>
      <c r="J40"/>
    </row>
    <row r="41" spans="1:10" x14ac:dyDescent="0.2">
      <c r="A41"/>
      <c r="B41"/>
      <c r="C41"/>
      <c r="D41"/>
      <c r="E41"/>
      <c r="F41"/>
      <c r="G41"/>
      <c r="H41"/>
      <c r="I41"/>
      <c r="J41"/>
    </row>
    <row r="42" spans="1:10" x14ac:dyDescent="0.2">
      <c r="A42"/>
      <c r="B42"/>
      <c r="C42"/>
      <c r="D42"/>
      <c r="E42"/>
      <c r="F42"/>
      <c r="G42"/>
      <c r="H42"/>
      <c r="I42"/>
      <c r="J42"/>
    </row>
    <row r="43" spans="1:10" x14ac:dyDescent="0.2">
      <c r="A43"/>
      <c r="B43"/>
      <c r="C43"/>
      <c r="D43"/>
      <c r="E43"/>
      <c r="F43"/>
      <c r="G43"/>
      <c r="H43"/>
      <c r="I43"/>
      <c r="J43"/>
    </row>
    <row r="44" spans="1:10" x14ac:dyDescent="0.2">
      <c r="A44"/>
      <c r="B44"/>
      <c r="C44"/>
      <c r="D44"/>
      <c r="E44"/>
      <c r="F44"/>
      <c r="G44"/>
      <c r="H44"/>
      <c r="I44"/>
      <c r="J44"/>
    </row>
    <row r="45" spans="1:10" x14ac:dyDescent="0.2">
      <c r="A45"/>
      <c r="B45"/>
      <c r="C45"/>
      <c r="D45"/>
      <c r="E45"/>
      <c r="F45"/>
      <c r="G45"/>
      <c r="H45"/>
      <c r="I45"/>
      <c r="J45"/>
    </row>
    <row r="46" spans="1:10" x14ac:dyDescent="0.2">
      <c r="A46"/>
      <c r="B46"/>
      <c r="C46"/>
      <c r="D46"/>
      <c r="E46"/>
      <c r="F46"/>
      <c r="G46"/>
      <c r="H46"/>
      <c r="I46"/>
      <c r="J46"/>
    </row>
    <row r="47" spans="1:10" x14ac:dyDescent="0.2">
      <c r="A47"/>
      <c r="B47"/>
      <c r="C47"/>
      <c r="D47"/>
      <c r="E47"/>
      <c r="F47"/>
      <c r="G47"/>
      <c r="H47"/>
      <c r="I47"/>
      <c r="J47"/>
    </row>
    <row r="48" spans="1:10" x14ac:dyDescent="0.2">
      <c r="A48"/>
      <c r="B48"/>
      <c r="C48"/>
      <c r="D48"/>
      <c r="E48"/>
      <c r="F48"/>
      <c r="G48"/>
      <c r="H48"/>
      <c r="I48"/>
      <c r="J48"/>
    </row>
    <row r="49" spans="1:10" x14ac:dyDescent="0.2">
      <c r="A49"/>
      <c r="B49"/>
      <c r="C49"/>
      <c r="D49"/>
      <c r="E49"/>
      <c r="F49"/>
      <c r="G49"/>
      <c r="H49"/>
      <c r="I49"/>
      <c r="J49"/>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16"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0"/>
  <sheetViews>
    <sheetView tabSelected="1" view="pageBreakPreview" zoomScale="70" zoomScaleNormal="80" zoomScaleSheetLayoutView="70" workbookViewId="0">
      <pane ySplit="3" topLeftCell="A4" activePane="bottomLeft" state="frozen"/>
      <selection activeCell="L6" sqref="L6"/>
      <selection pane="bottomLeft" activeCell="I4" sqref="I4:I17"/>
    </sheetView>
  </sheetViews>
  <sheetFormatPr defaultColWidth="8.85546875" defaultRowHeight="12.75" x14ac:dyDescent="0.2"/>
  <cols>
    <col min="1" max="1" width="13.85546875" style="102" customWidth="1"/>
    <col min="2" max="2" width="35.7109375" style="102" customWidth="1"/>
    <col min="3" max="4" width="20.7109375" style="102" customWidth="1"/>
    <col min="5" max="10" width="22.7109375" style="102" customWidth="1"/>
    <col min="11" max="11" width="42.7109375" style="102" customWidth="1"/>
    <col min="12" max="12" width="24.7109375" style="102" customWidth="1"/>
    <col min="13" max="13" width="22.7109375" style="102" customWidth="1"/>
    <col min="14" max="16" width="25.7109375" style="102" customWidth="1"/>
    <col min="17" max="17" width="20.7109375" style="102" customWidth="1"/>
    <col min="18" max="18" width="38.7109375" style="102" customWidth="1"/>
    <col min="19" max="16384" width="8.85546875" style="102"/>
  </cols>
  <sheetData>
    <row r="1" spans="1:18" s="221" customFormat="1" ht="30" customHeight="1" x14ac:dyDescent="0.35">
      <c r="A1" s="450" t="s">
        <v>997</v>
      </c>
      <c r="B1" s="450"/>
      <c r="C1" s="450"/>
      <c r="D1" s="450"/>
      <c r="E1" s="450"/>
      <c r="F1" s="450"/>
      <c r="G1" s="450"/>
      <c r="H1" s="450"/>
      <c r="I1" s="450"/>
      <c r="J1" s="450"/>
      <c r="K1" s="450"/>
      <c r="L1" s="450"/>
      <c r="M1" s="450"/>
      <c r="N1" s="450"/>
      <c r="O1" s="450"/>
      <c r="P1" s="450"/>
      <c r="Q1" s="450"/>
      <c r="R1" s="450"/>
    </row>
    <row r="2" spans="1:18" s="163" customFormat="1" ht="30" customHeight="1" x14ac:dyDescent="0.3">
      <c r="A2" s="449" t="s">
        <v>998</v>
      </c>
      <c r="B2" s="449"/>
      <c r="C2" s="449"/>
      <c r="D2" s="449"/>
      <c r="E2" s="449"/>
      <c r="F2" s="449"/>
      <c r="G2" s="449"/>
      <c r="H2" s="449"/>
      <c r="I2" s="449"/>
      <c r="J2" s="449"/>
      <c r="K2" s="449"/>
      <c r="L2" s="449"/>
      <c r="M2" s="449"/>
      <c r="N2" s="449"/>
      <c r="O2" s="449"/>
      <c r="P2" s="449"/>
      <c r="Q2" s="449"/>
      <c r="R2" s="449"/>
    </row>
    <row r="3" spans="1:18" s="162" customFormat="1" ht="120" customHeight="1" x14ac:dyDescent="0.3">
      <c r="A3" s="161" t="s">
        <v>252</v>
      </c>
      <c r="B3" s="161" t="s">
        <v>69</v>
      </c>
      <c r="C3" s="453" t="s">
        <v>179</v>
      </c>
      <c r="D3" s="453"/>
      <c r="E3" s="161" t="s">
        <v>178</v>
      </c>
      <c r="F3" s="161" t="s">
        <v>991</v>
      </c>
      <c r="G3" s="161" t="s">
        <v>154</v>
      </c>
      <c r="H3" s="161" t="s">
        <v>160</v>
      </c>
      <c r="I3" s="161" t="s">
        <v>161</v>
      </c>
      <c r="J3" s="161" t="s">
        <v>1270</v>
      </c>
      <c r="K3" s="161" t="s">
        <v>156</v>
      </c>
      <c r="L3" s="161" t="s">
        <v>155</v>
      </c>
      <c r="M3" s="161" t="s">
        <v>157</v>
      </c>
      <c r="N3" s="161" t="s">
        <v>1011</v>
      </c>
      <c r="O3" s="161" t="s">
        <v>1010</v>
      </c>
      <c r="P3" s="161" t="s">
        <v>993</v>
      </c>
      <c r="Q3" s="161" t="s">
        <v>994</v>
      </c>
      <c r="R3" s="161" t="s">
        <v>995</v>
      </c>
    </row>
    <row r="4" spans="1:18" ht="115.5" customHeight="1" x14ac:dyDescent="0.2">
      <c r="A4" s="454">
        <v>55</v>
      </c>
      <c r="B4" s="455" t="s">
        <v>162</v>
      </c>
      <c r="C4" s="455" t="s">
        <v>218</v>
      </c>
      <c r="D4" s="455"/>
      <c r="E4" s="456" t="s">
        <v>170</v>
      </c>
      <c r="F4" s="455" t="s">
        <v>1150</v>
      </c>
      <c r="G4" s="457" t="s">
        <v>733</v>
      </c>
      <c r="H4" s="458" t="s">
        <v>897</v>
      </c>
      <c r="I4" s="460" t="s">
        <v>760</v>
      </c>
      <c r="J4" s="460" t="s">
        <v>760</v>
      </c>
      <c r="K4" s="187" t="s">
        <v>227</v>
      </c>
      <c r="L4" s="461" t="s">
        <v>170</v>
      </c>
      <c r="M4" s="451" t="s">
        <v>749</v>
      </c>
      <c r="N4" s="452" t="s">
        <v>205</v>
      </c>
      <c r="O4" s="448" t="s">
        <v>280</v>
      </c>
      <c r="P4" s="448" t="s">
        <v>280</v>
      </c>
      <c r="Q4" s="448" t="s">
        <v>280</v>
      </c>
      <c r="R4" s="448"/>
    </row>
    <row r="5" spans="1:18" ht="98.25" customHeight="1" x14ac:dyDescent="0.2">
      <c r="A5" s="454"/>
      <c r="B5" s="455"/>
      <c r="C5" s="455"/>
      <c r="D5" s="455"/>
      <c r="E5" s="456"/>
      <c r="F5" s="455"/>
      <c r="G5" s="457"/>
      <c r="H5" s="459"/>
      <c r="I5" s="459"/>
      <c r="J5" s="459"/>
      <c r="K5" s="187" t="s">
        <v>517</v>
      </c>
      <c r="L5" s="461"/>
      <c r="M5" s="451"/>
      <c r="N5" s="452"/>
      <c r="O5" s="448"/>
      <c r="P5" s="448"/>
      <c r="Q5" s="448"/>
      <c r="R5" s="448"/>
    </row>
    <row r="6" spans="1:18" ht="62.25" customHeight="1" x14ac:dyDescent="0.2">
      <c r="A6" s="454"/>
      <c r="B6" s="455"/>
      <c r="C6" s="455"/>
      <c r="D6" s="455"/>
      <c r="E6" s="456"/>
      <c r="F6" s="455"/>
      <c r="G6" s="457"/>
      <c r="H6" s="459"/>
      <c r="I6" s="459"/>
      <c r="J6" s="459"/>
      <c r="K6" s="187" t="s">
        <v>228</v>
      </c>
      <c r="L6" s="461"/>
      <c r="M6" s="451"/>
      <c r="N6" s="452"/>
      <c r="O6" s="448"/>
      <c r="P6" s="448"/>
      <c r="Q6" s="448"/>
      <c r="R6" s="448"/>
    </row>
    <row r="7" spans="1:18" ht="96" customHeight="1" x14ac:dyDescent="0.2">
      <c r="A7" s="454"/>
      <c r="B7" s="455"/>
      <c r="C7" s="455"/>
      <c r="D7" s="455"/>
      <c r="E7" s="456"/>
      <c r="F7" s="455"/>
      <c r="G7" s="457"/>
      <c r="H7" s="459"/>
      <c r="I7" s="459"/>
      <c r="J7" s="459"/>
      <c r="K7" s="187" t="s">
        <v>229</v>
      </c>
      <c r="L7" s="461"/>
      <c r="M7" s="451"/>
      <c r="N7" s="452"/>
      <c r="O7" s="448"/>
      <c r="P7" s="448"/>
      <c r="Q7" s="448"/>
      <c r="R7" s="448"/>
    </row>
    <row r="8" spans="1:18" ht="102" customHeight="1" x14ac:dyDescent="0.2">
      <c r="A8" s="454"/>
      <c r="B8" s="455"/>
      <c r="C8" s="455"/>
      <c r="D8" s="455"/>
      <c r="E8" s="456"/>
      <c r="F8" s="455"/>
      <c r="G8" s="457"/>
      <c r="H8" s="459"/>
      <c r="I8" s="459"/>
      <c r="J8" s="459"/>
      <c r="K8" s="188" t="s">
        <v>230</v>
      </c>
      <c r="L8" s="461"/>
      <c r="M8" s="451"/>
      <c r="N8" s="452"/>
      <c r="O8" s="448"/>
      <c r="P8" s="448"/>
      <c r="Q8" s="448"/>
      <c r="R8" s="448"/>
    </row>
    <row r="9" spans="1:18" ht="169.5" customHeight="1" x14ac:dyDescent="0.2">
      <c r="A9" s="454"/>
      <c r="B9" s="455"/>
      <c r="C9" s="455"/>
      <c r="D9" s="455"/>
      <c r="E9" s="456"/>
      <c r="F9" s="455"/>
      <c r="G9" s="457"/>
      <c r="H9" s="459"/>
      <c r="I9" s="459"/>
      <c r="J9" s="459"/>
      <c r="K9" s="188" t="s">
        <v>231</v>
      </c>
      <c r="L9" s="461"/>
      <c r="M9" s="451"/>
      <c r="N9" s="452"/>
      <c r="O9" s="448"/>
      <c r="P9" s="448"/>
      <c r="Q9" s="448"/>
      <c r="R9" s="448"/>
    </row>
    <row r="10" spans="1:18" ht="86.25" customHeight="1" x14ac:dyDescent="0.2">
      <c r="A10" s="454"/>
      <c r="B10" s="455"/>
      <c r="C10" s="455"/>
      <c r="D10" s="455"/>
      <c r="E10" s="456"/>
      <c r="F10" s="455"/>
      <c r="G10" s="457"/>
      <c r="H10" s="459"/>
      <c r="I10" s="459"/>
      <c r="J10" s="459"/>
      <c r="K10" s="188" t="s">
        <v>603</v>
      </c>
      <c r="L10" s="461"/>
      <c r="M10" s="451"/>
      <c r="N10" s="452"/>
      <c r="O10" s="448"/>
      <c r="P10" s="448"/>
      <c r="Q10" s="448"/>
      <c r="R10" s="448"/>
    </row>
    <row r="11" spans="1:18" ht="70.5" customHeight="1" x14ac:dyDescent="0.2">
      <c r="A11" s="454"/>
      <c r="B11" s="455"/>
      <c r="C11" s="455"/>
      <c r="D11" s="455"/>
      <c r="E11" s="456"/>
      <c r="F11" s="455"/>
      <c r="G11" s="457"/>
      <c r="H11" s="459"/>
      <c r="I11" s="459"/>
      <c r="J11" s="459"/>
      <c r="K11" s="188" t="s">
        <v>232</v>
      </c>
      <c r="L11" s="461"/>
      <c r="M11" s="451"/>
      <c r="N11" s="452"/>
      <c r="O11" s="448"/>
      <c r="P11" s="448"/>
      <c r="Q11" s="448"/>
      <c r="R11" s="448"/>
    </row>
    <row r="12" spans="1:18" ht="78.75" customHeight="1" x14ac:dyDescent="0.2">
      <c r="A12" s="454"/>
      <c r="B12" s="455"/>
      <c r="C12" s="455"/>
      <c r="D12" s="455"/>
      <c r="E12" s="456"/>
      <c r="F12" s="455"/>
      <c r="G12" s="457"/>
      <c r="H12" s="459"/>
      <c r="I12" s="459"/>
      <c r="J12" s="459"/>
      <c r="K12" s="188" t="s">
        <v>233</v>
      </c>
      <c r="L12" s="461"/>
      <c r="M12" s="451"/>
      <c r="N12" s="452"/>
      <c r="O12" s="448"/>
      <c r="P12" s="448"/>
      <c r="Q12" s="448"/>
      <c r="R12" s="448"/>
    </row>
    <row r="13" spans="1:18" ht="169.5" customHeight="1" x14ac:dyDescent="0.2">
      <c r="A13" s="454"/>
      <c r="B13" s="455"/>
      <c r="C13" s="455"/>
      <c r="D13" s="455"/>
      <c r="E13" s="456"/>
      <c r="F13" s="455"/>
      <c r="G13" s="457"/>
      <c r="H13" s="459"/>
      <c r="I13" s="459"/>
      <c r="J13" s="459"/>
      <c r="K13" s="188" t="s">
        <v>238</v>
      </c>
      <c r="L13" s="461"/>
      <c r="M13" s="451"/>
      <c r="N13" s="452"/>
      <c r="O13" s="448"/>
      <c r="P13" s="448"/>
      <c r="Q13" s="448"/>
      <c r="R13" s="448"/>
    </row>
    <row r="14" spans="1:18" ht="122.25" customHeight="1" x14ac:dyDescent="0.2">
      <c r="A14" s="454"/>
      <c r="B14" s="455"/>
      <c r="C14" s="455"/>
      <c r="D14" s="455"/>
      <c r="E14" s="456"/>
      <c r="F14" s="455"/>
      <c r="G14" s="457"/>
      <c r="H14" s="459"/>
      <c r="I14" s="459"/>
      <c r="J14" s="459"/>
      <c r="K14" s="188" t="s">
        <v>234</v>
      </c>
      <c r="L14" s="461"/>
      <c r="M14" s="451"/>
      <c r="N14" s="452"/>
      <c r="O14" s="448"/>
      <c r="P14" s="448"/>
      <c r="Q14" s="448"/>
      <c r="R14" s="448"/>
    </row>
    <row r="15" spans="1:18" ht="96" customHeight="1" x14ac:dyDescent="0.2">
      <c r="A15" s="454"/>
      <c r="B15" s="455"/>
      <c r="C15" s="455"/>
      <c r="D15" s="455"/>
      <c r="E15" s="456"/>
      <c r="F15" s="455"/>
      <c r="G15" s="457"/>
      <c r="H15" s="459"/>
      <c r="I15" s="459"/>
      <c r="J15" s="459"/>
      <c r="K15" s="188" t="s">
        <v>235</v>
      </c>
      <c r="L15" s="461"/>
      <c r="M15" s="451"/>
      <c r="N15" s="452"/>
      <c r="O15" s="448"/>
      <c r="P15" s="448"/>
      <c r="Q15" s="448"/>
      <c r="R15" s="448"/>
    </row>
    <row r="16" spans="1:18" ht="78" customHeight="1" x14ac:dyDescent="0.2">
      <c r="A16" s="454"/>
      <c r="B16" s="455"/>
      <c r="C16" s="455"/>
      <c r="D16" s="455"/>
      <c r="E16" s="456"/>
      <c r="F16" s="455"/>
      <c r="G16" s="457"/>
      <c r="H16" s="459"/>
      <c r="I16" s="459"/>
      <c r="J16" s="459"/>
      <c r="K16" s="188" t="s">
        <v>236</v>
      </c>
      <c r="L16" s="461"/>
      <c r="M16" s="451"/>
      <c r="N16" s="452"/>
      <c r="O16" s="448"/>
      <c r="P16" s="448"/>
      <c r="Q16" s="448"/>
      <c r="R16" s="448"/>
    </row>
    <row r="17" spans="1:18" ht="88.5" customHeight="1" x14ac:dyDescent="0.2">
      <c r="A17" s="454"/>
      <c r="B17" s="455"/>
      <c r="C17" s="455"/>
      <c r="D17" s="455"/>
      <c r="E17" s="456"/>
      <c r="F17" s="455"/>
      <c r="G17" s="457"/>
      <c r="H17" s="459"/>
      <c r="I17" s="459"/>
      <c r="J17" s="459"/>
      <c r="K17" s="188" t="s">
        <v>237</v>
      </c>
      <c r="L17" s="461"/>
      <c r="M17" s="451"/>
      <c r="N17" s="452"/>
      <c r="O17" s="448"/>
      <c r="P17" s="448"/>
      <c r="Q17" s="448"/>
      <c r="R17" s="448"/>
    </row>
    <row r="18" spans="1:18" ht="26.25" customHeight="1" x14ac:dyDescent="0.2">
      <c r="A18" s="189" t="s">
        <v>280</v>
      </c>
      <c r="B18" s="445" t="s">
        <v>996</v>
      </c>
      <c r="C18" s="446"/>
      <c r="D18" s="446"/>
      <c r="E18" s="446"/>
      <c r="F18" s="446"/>
      <c r="G18" s="446"/>
      <c r="H18" s="446"/>
      <c r="I18" s="446"/>
      <c r="J18" s="446"/>
      <c r="K18" s="446"/>
      <c r="L18" s="446"/>
      <c r="M18" s="446"/>
      <c r="N18" s="446"/>
      <c r="O18" s="446"/>
      <c r="P18" s="446"/>
      <c r="Q18" s="446"/>
      <c r="R18" s="447"/>
    </row>
    <row r="19" spans="1:18" ht="42" customHeight="1" x14ac:dyDescent="0.2">
      <c r="A19" s="77"/>
      <c r="B19" s="78"/>
      <c r="C19" s="78"/>
      <c r="D19" s="78"/>
      <c r="E19" s="77"/>
      <c r="F19" s="77"/>
      <c r="G19" s="79"/>
      <c r="H19" s="79"/>
      <c r="I19" s="79"/>
      <c r="J19" s="79"/>
      <c r="K19" s="103"/>
      <c r="L19" s="86"/>
      <c r="M19" s="86"/>
      <c r="N19" s="86"/>
      <c r="O19" s="80"/>
      <c r="P19" s="80"/>
      <c r="Q19" s="80"/>
      <c r="R19" s="80"/>
    </row>
    <row r="20" spans="1:18" ht="42" customHeight="1" x14ac:dyDescent="0.2">
      <c r="A20" s="77"/>
      <c r="B20" s="78"/>
      <c r="C20" s="78"/>
      <c r="D20" s="78"/>
      <c r="E20" s="77"/>
      <c r="F20" s="77"/>
      <c r="G20" s="79"/>
      <c r="H20" s="79"/>
      <c r="I20" s="79"/>
      <c r="J20" s="79"/>
      <c r="K20" s="103"/>
      <c r="L20" s="86"/>
      <c r="M20" s="86"/>
      <c r="N20" s="86"/>
      <c r="O20" s="80"/>
      <c r="P20" s="80"/>
      <c r="Q20" s="80"/>
      <c r="R20" s="80"/>
    </row>
  </sheetData>
  <mergeCells count="20">
    <mergeCell ref="A1:R1"/>
    <mergeCell ref="M4:M17"/>
    <mergeCell ref="N4:N17"/>
    <mergeCell ref="O4:O17"/>
    <mergeCell ref="C3:D3"/>
    <mergeCell ref="A4:A17"/>
    <mergeCell ref="B4:B17"/>
    <mergeCell ref="C4:D17"/>
    <mergeCell ref="E4:E17"/>
    <mergeCell ref="G4:G17"/>
    <mergeCell ref="H4:H17"/>
    <mergeCell ref="I4:I17"/>
    <mergeCell ref="L4:L17"/>
    <mergeCell ref="F4:F17"/>
    <mergeCell ref="J4:J17"/>
    <mergeCell ref="B18:R18"/>
    <mergeCell ref="P4:P17"/>
    <mergeCell ref="Q4:Q17"/>
    <mergeCell ref="R4:R17"/>
    <mergeCell ref="A2:R2"/>
  </mergeCells>
  <printOptions horizontalCentered="1"/>
  <pageMargins left="0.23622047244094491" right="0.23622047244094491" top="0.74803149606299213" bottom="0.74803149606299213" header="0.31496062992125984" footer="0.31496062992125984"/>
  <pageSetup paperSize="8" scale="46" firstPageNumber="9" fitToHeight="0" orientation="landscape" useFirstPageNumber="1" r:id="rId1"/>
  <headerFooter>
    <oddFooter>&amp;C&amp;"-,Uobičajeno"&amp;16Godišnji izvještaj o radu za 2024. godinu&amp;R&amp;16&amp;P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9"/>
  <sheetViews>
    <sheetView view="pageBreakPreview" zoomScale="70" zoomScaleNormal="90" zoomScaleSheetLayoutView="70" workbookViewId="0">
      <pane ySplit="3" topLeftCell="A4" activePane="bottomLeft" state="frozen"/>
      <selection activeCell="L6" sqref="L6"/>
      <selection pane="bottomLeft" activeCell="E19" sqref="E19"/>
    </sheetView>
  </sheetViews>
  <sheetFormatPr defaultColWidth="8.85546875" defaultRowHeight="12.75" x14ac:dyDescent="0.2"/>
  <cols>
    <col min="1" max="1" width="11.7109375" style="81" customWidth="1"/>
    <col min="2" max="2" width="35.7109375" style="81" customWidth="1"/>
    <col min="3" max="4" width="20.7109375" style="81" customWidth="1"/>
    <col min="5" max="10" width="22.7109375" style="81" customWidth="1"/>
    <col min="11" max="11" width="42.7109375" style="81" customWidth="1"/>
    <col min="12" max="12" width="24.7109375" style="81" customWidth="1"/>
    <col min="13" max="13" width="22.7109375" style="81" customWidth="1"/>
    <col min="14" max="16" width="25.7109375" style="81" customWidth="1"/>
    <col min="17" max="17" width="20.7109375" style="81" customWidth="1"/>
    <col min="18" max="18" width="38.7109375" style="81" customWidth="1"/>
    <col min="19" max="19" width="37.85546875" style="81" customWidth="1"/>
    <col min="20" max="16384" width="8.85546875" style="81"/>
  </cols>
  <sheetData>
    <row r="1" spans="1:19" s="223" customFormat="1" ht="30" customHeight="1" x14ac:dyDescent="0.35">
      <c r="A1" s="466" t="s">
        <v>999</v>
      </c>
      <c r="B1" s="466"/>
      <c r="C1" s="466"/>
      <c r="D1" s="466"/>
      <c r="E1" s="466"/>
      <c r="F1" s="466"/>
      <c r="G1" s="466"/>
      <c r="H1" s="466"/>
      <c r="I1" s="466"/>
      <c r="J1" s="466"/>
      <c r="K1" s="466"/>
      <c r="L1" s="466"/>
      <c r="M1" s="466"/>
      <c r="N1" s="466"/>
      <c r="O1" s="466"/>
      <c r="P1" s="466"/>
      <c r="Q1" s="466"/>
      <c r="R1" s="466"/>
    </row>
    <row r="2" spans="1:19" s="138" customFormat="1" ht="30" customHeight="1" x14ac:dyDescent="0.3">
      <c r="A2" s="465" t="s">
        <v>998</v>
      </c>
      <c r="B2" s="465"/>
      <c r="C2" s="465"/>
      <c r="D2" s="465"/>
      <c r="E2" s="465"/>
      <c r="F2" s="465"/>
      <c r="G2" s="465"/>
      <c r="H2" s="465"/>
      <c r="I2" s="465"/>
      <c r="J2" s="465"/>
      <c r="K2" s="465"/>
      <c r="L2" s="465"/>
      <c r="M2" s="465"/>
      <c r="N2" s="465"/>
      <c r="O2" s="465"/>
      <c r="P2" s="465"/>
      <c r="Q2" s="465"/>
      <c r="R2" s="465"/>
    </row>
    <row r="3" spans="1:19" s="162" customFormat="1" ht="120" customHeight="1" x14ac:dyDescent="0.3">
      <c r="A3" s="161" t="s">
        <v>252</v>
      </c>
      <c r="B3" s="161" t="s">
        <v>69</v>
      </c>
      <c r="C3" s="453" t="s">
        <v>179</v>
      </c>
      <c r="D3" s="453"/>
      <c r="E3" s="161" t="s">
        <v>178</v>
      </c>
      <c r="F3" s="161" t="s">
        <v>991</v>
      </c>
      <c r="G3" s="161" t="s">
        <v>154</v>
      </c>
      <c r="H3" s="161" t="s">
        <v>160</v>
      </c>
      <c r="I3" s="161" t="s">
        <v>161</v>
      </c>
      <c r="J3" s="161" t="s">
        <v>1270</v>
      </c>
      <c r="K3" s="161" t="s">
        <v>156</v>
      </c>
      <c r="L3" s="161" t="s">
        <v>155</v>
      </c>
      <c r="M3" s="161" t="s">
        <v>157</v>
      </c>
      <c r="N3" s="161" t="s">
        <v>1011</v>
      </c>
      <c r="O3" s="161" t="s">
        <v>1010</v>
      </c>
      <c r="P3" s="161" t="s">
        <v>993</v>
      </c>
      <c r="Q3" s="161" t="s">
        <v>994</v>
      </c>
      <c r="R3" s="161" t="s">
        <v>995</v>
      </c>
    </row>
    <row r="4" spans="1:19" ht="128.25" customHeight="1" x14ac:dyDescent="0.2">
      <c r="A4" s="190">
        <v>54</v>
      </c>
      <c r="B4" s="191" t="s">
        <v>216</v>
      </c>
      <c r="C4" s="455" t="s">
        <v>555</v>
      </c>
      <c r="D4" s="455"/>
      <c r="E4" s="191" t="s">
        <v>226</v>
      </c>
      <c r="F4" s="191" t="s">
        <v>1060</v>
      </c>
      <c r="G4" s="192" t="s">
        <v>164</v>
      </c>
      <c r="H4" s="192" t="s">
        <v>164</v>
      </c>
      <c r="I4" s="192" t="s">
        <v>164</v>
      </c>
      <c r="J4" s="192" t="s">
        <v>164</v>
      </c>
      <c r="K4" s="193" t="s">
        <v>809</v>
      </c>
      <c r="L4" s="193" t="s">
        <v>217</v>
      </c>
      <c r="M4" s="194" t="s">
        <v>749</v>
      </c>
      <c r="N4" s="195" t="s">
        <v>205</v>
      </c>
      <c r="O4" s="196" t="s">
        <v>280</v>
      </c>
      <c r="P4" s="196" t="s">
        <v>280</v>
      </c>
      <c r="Q4" s="196" t="s">
        <v>280</v>
      </c>
      <c r="R4" s="196"/>
      <c r="S4" s="112"/>
    </row>
    <row r="5" spans="1:19" ht="296.25" customHeight="1" x14ac:dyDescent="0.2">
      <c r="A5" s="467">
        <v>55</v>
      </c>
      <c r="B5" s="455" t="s">
        <v>162</v>
      </c>
      <c r="C5" s="455" t="s">
        <v>218</v>
      </c>
      <c r="D5" s="455"/>
      <c r="E5" s="455" t="s">
        <v>226</v>
      </c>
      <c r="F5" s="455" t="s">
        <v>1060</v>
      </c>
      <c r="G5" s="458" t="s">
        <v>164</v>
      </c>
      <c r="H5" s="458" t="s">
        <v>164</v>
      </c>
      <c r="I5" s="458" t="s">
        <v>164</v>
      </c>
      <c r="J5" s="458" t="s">
        <v>164</v>
      </c>
      <c r="K5" s="193" t="s">
        <v>219</v>
      </c>
      <c r="L5" s="193" t="s">
        <v>217</v>
      </c>
      <c r="M5" s="194" t="s">
        <v>749</v>
      </c>
      <c r="N5" s="195" t="s">
        <v>220</v>
      </c>
      <c r="O5" s="196">
        <v>421800</v>
      </c>
      <c r="P5" s="196">
        <v>263645</v>
      </c>
      <c r="Q5" s="197">
        <v>62.5</v>
      </c>
      <c r="R5" s="198" t="s">
        <v>1038</v>
      </c>
    </row>
    <row r="6" spans="1:19" ht="227.25" customHeight="1" x14ac:dyDescent="0.2">
      <c r="A6" s="467"/>
      <c r="B6" s="455"/>
      <c r="C6" s="455"/>
      <c r="D6" s="455"/>
      <c r="E6" s="455"/>
      <c r="F6" s="455"/>
      <c r="G6" s="458"/>
      <c r="H6" s="458"/>
      <c r="I6" s="458"/>
      <c r="J6" s="458"/>
      <c r="K6" s="193" t="s">
        <v>221</v>
      </c>
      <c r="L6" s="193" t="s">
        <v>222</v>
      </c>
      <c r="M6" s="194" t="s">
        <v>749</v>
      </c>
      <c r="N6" s="195" t="s">
        <v>223</v>
      </c>
      <c r="O6" s="196">
        <v>2619804</v>
      </c>
      <c r="P6" s="196">
        <v>2503553.09</v>
      </c>
      <c r="Q6" s="197">
        <v>96.56</v>
      </c>
      <c r="R6" s="198" t="s">
        <v>1061</v>
      </c>
    </row>
    <row r="7" spans="1:19" ht="186.75" customHeight="1" x14ac:dyDescent="0.2">
      <c r="A7" s="467"/>
      <c r="B7" s="455"/>
      <c r="C7" s="455"/>
      <c r="D7" s="455"/>
      <c r="E7" s="455"/>
      <c r="F7" s="455"/>
      <c r="G7" s="458"/>
      <c r="H7" s="458"/>
      <c r="I7" s="458"/>
      <c r="J7" s="458"/>
      <c r="K7" s="193" t="s">
        <v>224</v>
      </c>
      <c r="L7" s="193" t="s">
        <v>222</v>
      </c>
      <c r="M7" s="194" t="s">
        <v>749</v>
      </c>
      <c r="N7" s="195" t="s">
        <v>225</v>
      </c>
      <c r="O7" s="196">
        <v>821778</v>
      </c>
      <c r="P7" s="196">
        <v>665342</v>
      </c>
      <c r="Q7" s="197">
        <v>80.959999999999994</v>
      </c>
      <c r="R7" s="198" t="s">
        <v>1039</v>
      </c>
    </row>
    <row r="8" spans="1:19" ht="111.6" customHeight="1" x14ac:dyDescent="0.2">
      <c r="A8" s="467"/>
      <c r="B8" s="455"/>
      <c r="C8" s="455"/>
      <c r="D8" s="455"/>
      <c r="E8" s="455"/>
      <c r="F8" s="455"/>
      <c r="G8" s="458"/>
      <c r="H8" s="458"/>
      <c r="I8" s="458"/>
      <c r="J8" s="458"/>
      <c r="K8" s="193" t="s">
        <v>497</v>
      </c>
      <c r="L8" s="193" t="s">
        <v>217</v>
      </c>
      <c r="M8" s="194" t="s">
        <v>749</v>
      </c>
      <c r="N8" s="190" t="s">
        <v>205</v>
      </c>
      <c r="O8" s="196" t="s">
        <v>280</v>
      </c>
      <c r="P8" s="196" t="s">
        <v>280</v>
      </c>
      <c r="Q8" s="196" t="s">
        <v>280</v>
      </c>
      <c r="R8" s="196"/>
    </row>
    <row r="9" spans="1:19" ht="109.15" customHeight="1" x14ac:dyDescent="0.2">
      <c r="A9" s="467"/>
      <c r="B9" s="455"/>
      <c r="C9" s="455"/>
      <c r="D9" s="455"/>
      <c r="E9" s="455"/>
      <c r="F9" s="455"/>
      <c r="G9" s="458"/>
      <c r="H9" s="458"/>
      <c r="I9" s="458"/>
      <c r="J9" s="458"/>
      <c r="K9" s="193" t="s">
        <v>498</v>
      </c>
      <c r="L9" s="193" t="s">
        <v>222</v>
      </c>
      <c r="M9" s="194" t="s">
        <v>749</v>
      </c>
      <c r="N9" s="190" t="s">
        <v>205</v>
      </c>
      <c r="O9" s="196" t="s">
        <v>280</v>
      </c>
      <c r="P9" s="196" t="s">
        <v>280</v>
      </c>
      <c r="Q9" s="196" t="s">
        <v>280</v>
      </c>
      <c r="R9" s="196"/>
    </row>
    <row r="10" spans="1:19" s="113" customFormat="1" ht="28.5" customHeight="1" x14ac:dyDescent="0.25">
      <c r="A10" s="199" t="s">
        <v>280</v>
      </c>
      <c r="B10" s="464" t="s">
        <v>996</v>
      </c>
      <c r="C10" s="464"/>
      <c r="D10" s="464"/>
      <c r="E10" s="464"/>
      <c r="F10" s="464"/>
      <c r="G10" s="464"/>
      <c r="H10" s="464"/>
      <c r="I10" s="464"/>
      <c r="J10" s="464"/>
      <c r="K10" s="464"/>
      <c r="L10" s="464"/>
      <c r="M10" s="464"/>
      <c r="N10" s="464"/>
      <c r="O10" s="464"/>
      <c r="P10" s="464"/>
      <c r="Q10" s="464"/>
      <c r="R10" s="464"/>
    </row>
    <row r="11" spans="1:19" ht="14.25" x14ac:dyDescent="0.2">
      <c r="A11" s="114"/>
      <c r="B11" s="115"/>
      <c r="C11" s="462"/>
      <c r="D11" s="462"/>
      <c r="E11" s="122"/>
      <c r="F11" s="124"/>
      <c r="G11" s="122"/>
      <c r="H11" s="122"/>
      <c r="I11" s="122"/>
      <c r="J11" s="124"/>
      <c r="K11" s="122"/>
      <c r="L11" s="122"/>
      <c r="M11" s="122"/>
      <c r="N11" s="116"/>
      <c r="O11" s="116"/>
      <c r="P11" s="116"/>
      <c r="Q11" s="116"/>
      <c r="R11" s="116"/>
    </row>
    <row r="12" spans="1:19" ht="14.25" x14ac:dyDescent="0.2">
      <c r="A12" s="114"/>
      <c r="B12" s="115"/>
      <c r="C12" s="462"/>
      <c r="D12" s="462"/>
      <c r="E12" s="122"/>
      <c r="F12" s="124"/>
      <c r="G12" s="122"/>
      <c r="H12" s="122"/>
      <c r="I12" s="122"/>
      <c r="J12" s="124"/>
      <c r="K12" s="122"/>
      <c r="L12" s="122"/>
      <c r="M12" s="122"/>
      <c r="N12" s="116"/>
      <c r="O12" s="117"/>
      <c r="P12" s="117"/>
      <c r="Q12" s="117"/>
      <c r="R12" s="117"/>
    </row>
    <row r="13" spans="1:19" ht="14.25" x14ac:dyDescent="0.2">
      <c r="A13" s="114"/>
      <c r="B13" s="115"/>
      <c r="C13" s="462"/>
      <c r="D13" s="462"/>
      <c r="E13" s="122"/>
      <c r="F13" s="124"/>
      <c r="G13" s="122"/>
      <c r="H13" s="122"/>
      <c r="I13" s="122"/>
      <c r="J13" s="124"/>
      <c r="K13" s="122"/>
      <c r="L13" s="122"/>
      <c r="M13" s="122"/>
      <c r="N13" s="116"/>
      <c r="O13" s="117"/>
      <c r="P13" s="117"/>
      <c r="Q13" s="117"/>
      <c r="R13" s="117"/>
    </row>
    <row r="14" spans="1:19" ht="14.25" x14ac:dyDescent="0.2">
      <c r="A14" s="114"/>
      <c r="B14" s="115"/>
      <c r="C14" s="462"/>
      <c r="D14" s="462"/>
      <c r="E14" s="122"/>
      <c r="F14" s="124"/>
      <c r="G14" s="122"/>
      <c r="H14" s="122"/>
      <c r="I14" s="122"/>
      <c r="J14" s="124"/>
      <c r="K14" s="122"/>
      <c r="L14" s="122"/>
      <c r="M14" s="122"/>
      <c r="N14" s="116"/>
      <c r="O14" s="116"/>
      <c r="P14" s="116"/>
      <c r="Q14" s="116"/>
      <c r="R14" s="116"/>
    </row>
    <row r="15" spans="1:19" ht="14.25" x14ac:dyDescent="0.2">
      <c r="A15" s="114"/>
      <c r="B15" s="115"/>
      <c r="C15" s="462"/>
      <c r="D15" s="462"/>
      <c r="E15" s="122"/>
      <c r="F15" s="124"/>
      <c r="G15" s="122"/>
      <c r="H15" s="122"/>
      <c r="I15" s="122"/>
      <c r="J15" s="124"/>
      <c r="K15" s="122"/>
      <c r="L15" s="122"/>
      <c r="M15" s="122"/>
      <c r="N15" s="116"/>
      <c r="O15" s="116"/>
      <c r="P15" s="116"/>
      <c r="Q15" s="116"/>
      <c r="R15" s="116"/>
    </row>
    <row r="16" spans="1:19" ht="15" x14ac:dyDescent="0.25">
      <c r="A16" s="114"/>
      <c r="B16" s="115"/>
      <c r="C16" s="462"/>
      <c r="D16" s="462"/>
      <c r="E16" s="391"/>
      <c r="F16" s="124"/>
      <c r="G16" s="122"/>
      <c r="H16" s="122"/>
      <c r="I16" s="122"/>
      <c r="J16" s="124"/>
      <c r="K16" s="122"/>
      <c r="L16" s="122"/>
      <c r="M16" s="122"/>
      <c r="N16" s="116"/>
      <c r="O16" s="116"/>
      <c r="P16" s="116"/>
      <c r="Q16" s="116"/>
      <c r="R16" s="116"/>
    </row>
    <row r="17" spans="1:18" ht="14.25" x14ac:dyDescent="0.2">
      <c r="A17" s="114"/>
      <c r="B17" s="115"/>
      <c r="C17" s="463"/>
      <c r="D17" s="462"/>
      <c r="E17" s="122"/>
      <c r="F17" s="124"/>
      <c r="G17" s="122"/>
      <c r="H17" s="122"/>
      <c r="I17" s="122"/>
      <c r="J17" s="124"/>
      <c r="K17" s="122"/>
      <c r="L17" s="122"/>
      <c r="M17" s="122"/>
      <c r="N17" s="116"/>
      <c r="O17" s="116"/>
      <c r="P17" s="116"/>
      <c r="Q17" s="116"/>
      <c r="R17" s="116"/>
    </row>
    <row r="18" spans="1:18" ht="14.25" x14ac:dyDescent="0.2">
      <c r="A18" s="114"/>
      <c r="B18" s="115"/>
      <c r="C18" s="462"/>
      <c r="D18" s="462"/>
      <c r="E18" s="122"/>
      <c r="F18" s="124"/>
      <c r="G18" s="122"/>
      <c r="H18" s="122"/>
      <c r="I18" s="122"/>
      <c r="J18" s="124"/>
      <c r="K18" s="122"/>
      <c r="L18" s="122"/>
      <c r="M18" s="122"/>
      <c r="N18" s="116"/>
      <c r="O18" s="116"/>
      <c r="P18" s="116"/>
      <c r="Q18" s="116"/>
      <c r="R18" s="116"/>
    </row>
    <row r="19" spans="1:18" ht="14.25" x14ac:dyDescent="0.2">
      <c r="A19" s="114"/>
      <c r="B19" s="115"/>
      <c r="C19" s="462"/>
      <c r="D19" s="462"/>
      <c r="E19" s="122"/>
      <c r="F19" s="124"/>
      <c r="G19" s="122"/>
      <c r="H19" s="122"/>
      <c r="I19" s="122"/>
      <c r="J19" s="124"/>
      <c r="K19" s="122"/>
      <c r="L19" s="122"/>
      <c r="M19" s="122"/>
      <c r="N19" s="116"/>
      <c r="O19" s="116"/>
      <c r="P19" s="116"/>
      <c r="Q19" s="116"/>
      <c r="R19" s="116"/>
    </row>
  </sheetData>
  <mergeCells count="23">
    <mergeCell ref="B10:R10"/>
    <mergeCell ref="F5:F9"/>
    <mergeCell ref="J5:J9"/>
    <mergeCell ref="A2:R2"/>
    <mergeCell ref="A1:R1"/>
    <mergeCell ref="C3:D3"/>
    <mergeCell ref="C4:D4"/>
    <mergeCell ref="A5:A9"/>
    <mergeCell ref="B5:B9"/>
    <mergeCell ref="C5:D9"/>
    <mergeCell ref="E5:E9"/>
    <mergeCell ref="G5:G9"/>
    <mergeCell ref="H5:H9"/>
    <mergeCell ref="I5:I9"/>
    <mergeCell ref="C16:D16"/>
    <mergeCell ref="C17:D17"/>
    <mergeCell ref="C18:D18"/>
    <mergeCell ref="C19:D19"/>
    <mergeCell ref="C11:D11"/>
    <mergeCell ref="C12:D12"/>
    <mergeCell ref="C13:D13"/>
    <mergeCell ref="C14:D14"/>
    <mergeCell ref="C15:D15"/>
  </mergeCells>
  <printOptions horizontalCentered="1"/>
  <pageMargins left="0.23622047244094491" right="0.23622047244094491" top="0.74803149606299213" bottom="0.74803149606299213" header="0.31496062992125984" footer="0.31496062992125984"/>
  <pageSetup paperSize="8" scale="46" firstPageNumber="10" fitToHeight="0" orientation="landscape" useFirstPageNumber="1" r:id="rId1"/>
  <headerFooter>
    <oddFooter>&amp;C&amp;"-,Uobičajeno"&amp;16Godišnji izvještaj o radu za 2024. godinu&amp;R&amp;16&amp;P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0"/>
  <sheetViews>
    <sheetView view="pageBreakPreview" zoomScale="70" zoomScaleNormal="167" zoomScaleSheetLayoutView="70" workbookViewId="0">
      <pane ySplit="3" topLeftCell="A4" activePane="bottomLeft" state="frozen"/>
      <selection activeCell="L6" sqref="L6"/>
      <selection pane="bottomLeft" activeCell="L6" sqref="L6"/>
    </sheetView>
  </sheetViews>
  <sheetFormatPr defaultColWidth="8.85546875" defaultRowHeight="12.75" x14ac:dyDescent="0.2"/>
  <cols>
    <col min="1" max="1" width="11.28515625" style="102" customWidth="1"/>
    <col min="2" max="2" width="35.7109375" style="102" customWidth="1"/>
    <col min="3" max="4" width="20.7109375" style="102" customWidth="1"/>
    <col min="5" max="6" width="22.7109375" style="102" customWidth="1"/>
    <col min="7" max="7" width="25.140625" style="102" customWidth="1"/>
    <col min="8" max="10" width="22.7109375" style="102" customWidth="1"/>
    <col min="11" max="11" width="42.7109375" style="102" customWidth="1"/>
    <col min="12" max="12" width="24.7109375" style="102" customWidth="1"/>
    <col min="13" max="13" width="22.7109375" style="102" customWidth="1"/>
    <col min="14" max="16" width="25.7109375" style="102" customWidth="1"/>
    <col min="17" max="17" width="20.7109375" style="102" customWidth="1"/>
    <col min="18" max="18" width="38.7109375" style="102" customWidth="1"/>
    <col min="19" max="19" width="8.85546875" style="102"/>
    <col min="20" max="20" width="10.85546875" style="102" bestFit="1" customWidth="1"/>
    <col min="21" max="16384" width="8.85546875" style="102"/>
  </cols>
  <sheetData>
    <row r="1" spans="1:20" s="221" customFormat="1" ht="30" customHeight="1" x14ac:dyDescent="0.35">
      <c r="A1" s="450" t="s">
        <v>1000</v>
      </c>
      <c r="B1" s="450"/>
      <c r="C1" s="450"/>
      <c r="D1" s="450"/>
      <c r="E1" s="450"/>
      <c r="F1" s="450"/>
      <c r="G1" s="450"/>
      <c r="H1" s="450"/>
      <c r="I1" s="450"/>
      <c r="J1" s="450"/>
      <c r="K1" s="450"/>
      <c r="L1" s="450"/>
      <c r="M1" s="450"/>
      <c r="N1" s="450"/>
      <c r="O1" s="450"/>
      <c r="P1" s="450"/>
      <c r="Q1" s="450"/>
      <c r="R1" s="450"/>
    </row>
    <row r="2" spans="1:20" s="163" customFormat="1" ht="30" customHeight="1" x14ac:dyDescent="0.3">
      <c r="A2" s="449" t="s">
        <v>998</v>
      </c>
      <c r="B2" s="449"/>
      <c r="C2" s="449"/>
      <c r="D2" s="449"/>
      <c r="E2" s="449"/>
      <c r="F2" s="449"/>
      <c r="G2" s="449"/>
      <c r="H2" s="449"/>
      <c r="I2" s="449"/>
      <c r="J2" s="449"/>
      <c r="K2" s="449"/>
      <c r="L2" s="449"/>
      <c r="M2" s="449"/>
      <c r="N2" s="449"/>
      <c r="O2" s="449"/>
      <c r="P2" s="449"/>
      <c r="Q2" s="449"/>
      <c r="R2" s="449"/>
    </row>
    <row r="3" spans="1:20" s="162" customFormat="1" ht="120" customHeight="1" x14ac:dyDescent="0.3">
      <c r="A3" s="161" t="s">
        <v>252</v>
      </c>
      <c r="B3" s="161" t="s">
        <v>69</v>
      </c>
      <c r="C3" s="453" t="s">
        <v>179</v>
      </c>
      <c r="D3" s="453"/>
      <c r="E3" s="161" t="s">
        <v>178</v>
      </c>
      <c r="F3" s="161" t="s">
        <v>991</v>
      </c>
      <c r="G3" s="161" t="s">
        <v>154</v>
      </c>
      <c r="H3" s="161" t="s">
        <v>160</v>
      </c>
      <c r="I3" s="161" t="s">
        <v>161</v>
      </c>
      <c r="J3" s="161" t="s">
        <v>1270</v>
      </c>
      <c r="K3" s="161" t="s">
        <v>156</v>
      </c>
      <c r="L3" s="161" t="s">
        <v>155</v>
      </c>
      <c r="M3" s="161" t="s">
        <v>157</v>
      </c>
      <c r="N3" s="161" t="s">
        <v>1011</v>
      </c>
      <c r="O3" s="161" t="s">
        <v>1010</v>
      </c>
      <c r="P3" s="161" t="s">
        <v>993</v>
      </c>
      <c r="Q3" s="161" t="s">
        <v>994</v>
      </c>
      <c r="R3" s="161" t="s">
        <v>995</v>
      </c>
    </row>
    <row r="4" spans="1:20" ht="264" customHeight="1" x14ac:dyDescent="0.2">
      <c r="A4" s="467">
        <v>12</v>
      </c>
      <c r="B4" s="455" t="s">
        <v>369</v>
      </c>
      <c r="C4" s="455" t="s">
        <v>386</v>
      </c>
      <c r="D4" s="455"/>
      <c r="E4" s="455" t="s">
        <v>171</v>
      </c>
      <c r="F4" s="455" t="s">
        <v>1068</v>
      </c>
      <c r="G4" s="200" t="s">
        <v>370</v>
      </c>
      <c r="H4" s="192" t="s">
        <v>1210</v>
      </c>
      <c r="I4" s="192" t="s">
        <v>1211</v>
      </c>
      <c r="J4" s="201" t="s">
        <v>1212</v>
      </c>
      <c r="K4" s="469" t="s">
        <v>387</v>
      </c>
      <c r="L4" s="469" t="s">
        <v>171</v>
      </c>
      <c r="M4" s="470" t="s">
        <v>749</v>
      </c>
      <c r="N4" s="454" t="s">
        <v>371</v>
      </c>
      <c r="O4" s="468">
        <v>10750000</v>
      </c>
      <c r="P4" s="468">
        <v>10749180.43</v>
      </c>
      <c r="Q4" s="471">
        <f>P4/O4*100</f>
        <v>99.992376093023253</v>
      </c>
      <c r="R4" s="468"/>
    </row>
    <row r="5" spans="1:20" ht="222.75" customHeight="1" x14ac:dyDescent="0.2">
      <c r="A5" s="467"/>
      <c r="B5" s="455"/>
      <c r="C5" s="455"/>
      <c r="D5" s="455"/>
      <c r="E5" s="455"/>
      <c r="F5" s="455"/>
      <c r="G5" s="200" t="s">
        <v>372</v>
      </c>
      <c r="H5" s="192" t="s">
        <v>1213</v>
      </c>
      <c r="I5" s="192" t="s">
        <v>851</v>
      </c>
      <c r="J5" s="192" t="s">
        <v>851</v>
      </c>
      <c r="K5" s="469"/>
      <c r="L5" s="469"/>
      <c r="M5" s="470"/>
      <c r="N5" s="454"/>
      <c r="O5" s="468"/>
      <c r="P5" s="468"/>
      <c r="Q5" s="471"/>
      <c r="R5" s="468"/>
      <c r="T5" s="93"/>
    </row>
    <row r="6" spans="1:20" ht="182.25" customHeight="1" x14ac:dyDescent="0.2">
      <c r="A6" s="454">
        <v>55</v>
      </c>
      <c r="B6" s="455" t="s">
        <v>162</v>
      </c>
      <c r="C6" s="455" t="s">
        <v>163</v>
      </c>
      <c r="D6" s="455"/>
      <c r="E6" s="455" t="s">
        <v>171</v>
      </c>
      <c r="F6" s="455" t="s">
        <v>1090</v>
      </c>
      <c r="G6" s="200" t="s">
        <v>373</v>
      </c>
      <c r="H6" s="192" t="s">
        <v>521</v>
      </c>
      <c r="I6" s="192" t="s">
        <v>852</v>
      </c>
      <c r="J6" s="192" t="s">
        <v>1069</v>
      </c>
      <c r="K6" s="202" t="s">
        <v>387</v>
      </c>
      <c r="L6" s="202" t="s">
        <v>171</v>
      </c>
      <c r="M6" s="203" t="s">
        <v>749</v>
      </c>
      <c r="N6" s="195" t="s">
        <v>371</v>
      </c>
      <c r="O6" s="204">
        <v>3964828</v>
      </c>
      <c r="P6" s="204">
        <v>3864827.99</v>
      </c>
      <c r="Q6" s="205">
        <f>P6/O6*100</f>
        <v>97.477822240964812</v>
      </c>
      <c r="R6" s="206" t="s">
        <v>1070</v>
      </c>
    </row>
    <row r="7" spans="1:20" ht="220.5" customHeight="1" x14ac:dyDescent="0.2">
      <c r="A7" s="454"/>
      <c r="B7" s="455"/>
      <c r="C7" s="455"/>
      <c r="D7" s="455"/>
      <c r="E7" s="455"/>
      <c r="F7" s="455"/>
      <c r="G7" s="200" t="s">
        <v>712</v>
      </c>
      <c r="H7" s="192" t="s">
        <v>1214</v>
      </c>
      <c r="I7" s="192" t="s">
        <v>1190</v>
      </c>
      <c r="J7" s="192" t="s">
        <v>1071</v>
      </c>
      <c r="K7" s="202" t="s">
        <v>388</v>
      </c>
      <c r="L7" s="202" t="s">
        <v>171</v>
      </c>
      <c r="M7" s="470" t="s">
        <v>749</v>
      </c>
      <c r="N7" s="195" t="s">
        <v>374</v>
      </c>
      <c r="O7" s="204">
        <v>873060</v>
      </c>
      <c r="P7" s="204">
        <v>825883.69</v>
      </c>
      <c r="Q7" s="205">
        <f>P7/O7*100</f>
        <v>94.596441252605771</v>
      </c>
      <c r="R7" s="206" t="s">
        <v>1072</v>
      </c>
    </row>
    <row r="8" spans="1:20" ht="144" customHeight="1" x14ac:dyDescent="0.2">
      <c r="A8" s="454"/>
      <c r="B8" s="455"/>
      <c r="C8" s="455"/>
      <c r="D8" s="455"/>
      <c r="E8" s="455"/>
      <c r="F8" s="455"/>
      <c r="G8" s="200" t="s">
        <v>375</v>
      </c>
      <c r="H8" s="192" t="s">
        <v>853</v>
      </c>
      <c r="I8" s="192" t="s">
        <v>1215</v>
      </c>
      <c r="J8" s="192" t="s">
        <v>806</v>
      </c>
      <c r="K8" s="202" t="s">
        <v>518</v>
      </c>
      <c r="L8" s="202" t="s">
        <v>171</v>
      </c>
      <c r="M8" s="470"/>
      <c r="N8" s="195" t="s">
        <v>376</v>
      </c>
      <c r="O8" s="204">
        <v>23750</v>
      </c>
      <c r="P8" s="204">
        <v>0</v>
      </c>
      <c r="Q8" s="205">
        <f t="shared" ref="Q8" si="0">P8/O8</f>
        <v>0</v>
      </c>
      <c r="R8" s="206" t="s">
        <v>1216</v>
      </c>
    </row>
    <row r="9" spans="1:20" ht="299.25" customHeight="1" x14ac:dyDescent="0.2">
      <c r="A9" s="454"/>
      <c r="B9" s="455"/>
      <c r="C9" s="455"/>
      <c r="D9" s="455"/>
      <c r="E9" s="455"/>
      <c r="F9" s="455"/>
      <c r="G9" s="200" t="s">
        <v>854</v>
      </c>
      <c r="H9" s="192" t="s">
        <v>709</v>
      </c>
      <c r="I9" s="192" t="s">
        <v>806</v>
      </c>
      <c r="J9" s="192" t="s">
        <v>806</v>
      </c>
      <c r="K9" s="202" t="s">
        <v>389</v>
      </c>
      <c r="L9" s="202" t="s">
        <v>171</v>
      </c>
      <c r="M9" s="203" t="s">
        <v>749</v>
      </c>
      <c r="N9" s="195" t="s">
        <v>377</v>
      </c>
      <c r="O9" s="204">
        <v>89463</v>
      </c>
      <c r="P9" s="204">
        <v>27500</v>
      </c>
      <c r="Q9" s="205">
        <f t="shared" ref="Q9:Q14" si="1">P9/O9*100</f>
        <v>30.738964711668508</v>
      </c>
      <c r="R9" s="206" t="s">
        <v>1073</v>
      </c>
      <c r="S9" s="93"/>
    </row>
    <row r="10" spans="1:20" ht="175.5" customHeight="1" x14ac:dyDescent="0.2">
      <c r="A10" s="454"/>
      <c r="B10" s="455"/>
      <c r="C10" s="455"/>
      <c r="D10" s="455"/>
      <c r="E10" s="455"/>
      <c r="F10" s="455"/>
      <c r="G10" s="200" t="s">
        <v>713</v>
      </c>
      <c r="H10" s="192" t="s">
        <v>692</v>
      </c>
      <c r="I10" s="192" t="s">
        <v>760</v>
      </c>
      <c r="J10" s="192" t="s">
        <v>760</v>
      </c>
      <c r="K10" s="202" t="s">
        <v>519</v>
      </c>
      <c r="L10" s="202" t="s">
        <v>171</v>
      </c>
      <c r="M10" s="203" t="s">
        <v>749</v>
      </c>
      <c r="N10" s="195" t="s">
        <v>377</v>
      </c>
      <c r="O10" s="204">
        <v>74123</v>
      </c>
      <c r="P10" s="204">
        <v>67471.06</v>
      </c>
      <c r="Q10" s="205">
        <f t="shared" si="1"/>
        <v>91.025808453516461</v>
      </c>
      <c r="R10" s="206" t="s">
        <v>1074</v>
      </c>
      <c r="S10" s="93"/>
    </row>
    <row r="11" spans="1:20" ht="117.75" customHeight="1" x14ac:dyDescent="0.2">
      <c r="A11" s="454"/>
      <c r="B11" s="455"/>
      <c r="C11" s="455"/>
      <c r="D11" s="455"/>
      <c r="E11" s="455"/>
      <c r="F11" s="455"/>
      <c r="G11" s="200" t="s">
        <v>378</v>
      </c>
      <c r="H11" s="192" t="s">
        <v>607</v>
      </c>
      <c r="I11" s="192" t="s">
        <v>855</v>
      </c>
      <c r="J11" s="192" t="s">
        <v>855</v>
      </c>
      <c r="K11" s="202" t="s">
        <v>856</v>
      </c>
      <c r="L11" s="202" t="s">
        <v>171</v>
      </c>
      <c r="M11" s="203" t="s">
        <v>749</v>
      </c>
      <c r="N11" s="195" t="s">
        <v>379</v>
      </c>
      <c r="O11" s="204">
        <v>66000</v>
      </c>
      <c r="P11" s="204">
        <v>65936.41</v>
      </c>
      <c r="Q11" s="205">
        <f t="shared" si="1"/>
        <v>99.903651515151523</v>
      </c>
      <c r="R11" s="204"/>
    </row>
    <row r="12" spans="1:20" ht="97.5" customHeight="1" x14ac:dyDescent="0.2">
      <c r="A12" s="454"/>
      <c r="B12" s="455"/>
      <c r="C12" s="455"/>
      <c r="D12" s="455"/>
      <c r="E12" s="455"/>
      <c r="F12" s="455"/>
      <c r="G12" s="200" t="s">
        <v>714</v>
      </c>
      <c r="H12" s="192" t="s">
        <v>638</v>
      </c>
      <c r="I12" s="192" t="s">
        <v>756</v>
      </c>
      <c r="J12" s="192" t="s">
        <v>756</v>
      </c>
      <c r="K12" s="202" t="s">
        <v>380</v>
      </c>
      <c r="L12" s="202" t="s">
        <v>171</v>
      </c>
      <c r="M12" s="203" t="s">
        <v>749</v>
      </c>
      <c r="N12" s="195" t="s">
        <v>381</v>
      </c>
      <c r="O12" s="204">
        <v>63043</v>
      </c>
      <c r="P12" s="204">
        <v>52415.040000000001</v>
      </c>
      <c r="Q12" s="205">
        <f t="shared" si="1"/>
        <v>83.141728661389848</v>
      </c>
      <c r="R12" s="206" t="s">
        <v>1075</v>
      </c>
    </row>
    <row r="13" spans="1:20" ht="123" customHeight="1" x14ac:dyDescent="0.2">
      <c r="A13" s="454"/>
      <c r="B13" s="455"/>
      <c r="C13" s="455"/>
      <c r="D13" s="455"/>
      <c r="E13" s="455"/>
      <c r="F13" s="455"/>
      <c r="G13" s="200" t="s">
        <v>382</v>
      </c>
      <c r="H13" s="192" t="s">
        <v>520</v>
      </c>
      <c r="I13" s="192" t="s">
        <v>857</v>
      </c>
      <c r="J13" s="192" t="s">
        <v>1076</v>
      </c>
      <c r="K13" s="202" t="s">
        <v>391</v>
      </c>
      <c r="L13" s="202" t="s">
        <v>171</v>
      </c>
      <c r="M13" s="470" t="s">
        <v>749</v>
      </c>
      <c r="N13" s="195" t="s">
        <v>383</v>
      </c>
      <c r="O13" s="204">
        <v>355384</v>
      </c>
      <c r="P13" s="204">
        <v>245849.28</v>
      </c>
      <c r="Q13" s="205">
        <f t="shared" si="1"/>
        <v>69.178488620759509</v>
      </c>
      <c r="R13" s="206" t="s">
        <v>1077</v>
      </c>
    </row>
    <row r="14" spans="1:20" ht="126" customHeight="1" x14ac:dyDescent="0.2">
      <c r="A14" s="454"/>
      <c r="B14" s="455"/>
      <c r="C14" s="455"/>
      <c r="D14" s="455"/>
      <c r="E14" s="455"/>
      <c r="F14" s="455"/>
      <c r="G14" s="200" t="s">
        <v>384</v>
      </c>
      <c r="H14" s="192" t="s">
        <v>522</v>
      </c>
      <c r="I14" s="192" t="s">
        <v>858</v>
      </c>
      <c r="J14" s="192" t="s">
        <v>1078</v>
      </c>
      <c r="K14" s="202" t="s">
        <v>390</v>
      </c>
      <c r="L14" s="202" t="s">
        <v>171</v>
      </c>
      <c r="M14" s="470"/>
      <c r="N14" s="195" t="s">
        <v>385</v>
      </c>
      <c r="O14" s="204">
        <v>1061782</v>
      </c>
      <c r="P14" s="204">
        <v>1061782</v>
      </c>
      <c r="Q14" s="205">
        <f t="shared" si="1"/>
        <v>100</v>
      </c>
      <c r="R14" s="204"/>
    </row>
    <row r="15" spans="1:20" ht="72.75" customHeight="1" x14ac:dyDescent="0.2">
      <c r="A15" s="454"/>
      <c r="B15" s="455"/>
      <c r="C15" s="455"/>
      <c r="D15" s="455"/>
      <c r="E15" s="455"/>
      <c r="F15" s="455"/>
      <c r="G15" s="200" t="s">
        <v>715</v>
      </c>
      <c r="H15" s="192" t="s">
        <v>1079</v>
      </c>
      <c r="I15" s="207" t="s">
        <v>763</v>
      </c>
      <c r="J15" s="208" t="s">
        <v>1080</v>
      </c>
      <c r="K15" s="202" t="s">
        <v>491</v>
      </c>
      <c r="L15" s="202" t="s">
        <v>171</v>
      </c>
      <c r="M15" s="203" t="s">
        <v>749</v>
      </c>
      <c r="N15" s="195" t="s">
        <v>205</v>
      </c>
      <c r="O15" s="204" t="s">
        <v>280</v>
      </c>
      <c r="P15" s="204" t="s">
        <v>280</v>
      </c>
      <c r="Q15" s="204" t="s">
        <v>280</v>
      </c>
      <c r="R15" s="204"/>
    </row>
    <row r="16" spans="1:20" ht="198.75" customHeight="1" x14ac:dyDescent="0.2">
      <c r="A16" s="454"/>
      <c r="B16" s="455"/>
      <c r="C16" s="455"/>
      <c r="D16" s="455"/>
      <c r="E16" s="455"/>
      <c r="F16" s="455"/>
      <c r="G16" s="200" t="s">
        <v>1209</v>
      </c>
      <c r="H16" s="192" t="s">
        <v>663</v>
      </c>
      <c r="I16" s="207" t="s">
        <v>859</v>
      </c>
      <c r="J16" s="207" t="s">
        <v>760</v>
      </c>
      <c r="K16" s="202" t="s">
        <v>523</v>
      </c>
      <c r="L16" s="202" t="s">
        <v>171</v>
      </c>
      <c r="M16" s="203" t="s">
        <v>749</v>
      </c>
      <c r="N16" s="195" t="s">
        <v>205</v>
      </c>
      <c r="O16" s="204" t="s">
        <v>280</v>
      </c>
      <c r="P16" s="204" t="s">
        <v>280</v>
      </c>
      <c r="Q16" s="204" t="s">
        <v>280</v>
      </c>
      <c r="R16" s="204"/>
    </row>
    <row r="17" spans="1:18" ht="26.25" customHeight="1" x14ac:dyDescent="0.2">
      <c r="A17" s="209" t="s">
        <v>280</v>
      </c>
      <c r="B17" s="473" t="s">
        <v>996</v>
      </c>
      <c r="C17" s="474"/>
      <c r="D17" s="474"/>
      <c r="E17" s="474"/>
      <c r="F17" s="474"/>
      <c r="G17" s="474"/>
      <c r="H17" s="474"/>
      <c r="I17" s="474"/>
      <c r="J17" s="474"/>
      <c r="K17" s="474"/>
      <c r="L17" s="474"/>
      <c r="M17" s="474"/>
      <c r="N17" s="474"/>
      <c r="O17" s="474"/>
      <c r="P17" s="474"/>
      <c r="Q17" s="474"/>
      <c r="R17" s="475"/>
    </row>
    <row r="18" spans="1:18" ht="14.25" x14ac:dyDescent="0.2">
      <c r="A18" s="87"/>
      <c r="B18" s="88"/>
      <c r="C18" s="472"/>
      <c r="D18" s="472"/>
      <c r="E18" s="135"/>
      <c r="F18" s="135"/>
      <c r="G18" s="135"/>
      <c r="H18" s="135"/>
      <c r="I18" s="135"/>
      <c r="J18" s="135"/>
      <c r="K18" s="135"/>
      <c r="L18" s="135"/>
      <c r="M18" s="135"/>
      <c r="N18" s="89"/>
      <c r="O18" s="89"/>
      <c r="P18" s="89"/>
      <c r="Q18" s="89"/>
      <c r="R18" s="89"/>
    </row>
    <row r="19" spans="1:18" ht="14.25" x14ac:dyDescent="0.2">
      <c r="A19" s="87"/>
      <c r="B19" s="88"/>
      <c r="C19" s="472"/>
      <c r="D19" s="472"/>
      <c r="E19" s="135"/>
      <c r="F19" s="135"/>
      <c r="G19" s="91"/>
      <c r="H19" s="91"/>
      <c r="I19" s="91"/>
      <c r="J19" s="91"/>
      <c r="K19" s="91"/>
      <c r="L19" s="91"/>
      <c r="M19" s="91"/>
      <c r="N19" s="91"/>
      <c r="O19" s="92"/>
      <c r="P19" s="92"/>
      <c r="Q19" s="92"/>
      <c r="R19" s="92"/>
    </row>
    <row r="20" spans="1:18" x14ac:dyDescent="0.2">
      <c r="A20" s="91"/>
      <c r="B20" s="91"/>
      <c r="C20" s="91"/>
      <c r="D20" s="91"/>
      <c r="E20" s="91"/>
      <c r="F20" s="91"/>
    </row>
  </sheetData>
  <mergeCells count="26">
    <mergeCell ref="C18:D18"/>
    <mergeCell ref="C19:D19"/>
    <mergeCell ref="A6:A16"/>
    <mergeCell ref="B6:B16"/>
    <mergeCell ref="C6:D16"/>
    <mergeCell ref="B17:R17"/>
    <mergeCell ref="E6:E16"/>
    <mergeCell ref="F6:F16"/>
    <mergeCell ref="M7:M8"/>
    <mergeCell ref="M13:M14"/>
    <mergeCell ref="R4:R5"/>
    <mergeCell ref="A1:R1"/>
    <mergeCell ref="A2:R2"/>
    <mergeCell ref="C3:D3"/>
    <mergeCell ref="A4:A5"/>
    <mergeCell ref="B4:B5"/>
    <mergeCell ref="C4:D5"/>
    <mergeCell ref="E4:E5"/>
    <mergeCell ref="F4:F5"/>
    <mergeCell ref="K4:K5"/>
    <mergeCell ref="L4:L5"/>
    <mergeCell ref="M4:M5"/>
    <mergeCell ref="N4:N5"/>
    <mergeCell ref="O4:O5"/>
    <mergeCell ref="P4:P5"/>
    <mergeCell ref="Q4:Q5"/>
  </mergeCells>
  <printOptions horizontalCentered="1"/>
  <pageMargins left="0.23622047244094491" right="0.23622047244094491" top="0.74803149606299213" bottom="0.74803149606299213" header="0.31496062992125984" footer="0.31496062992125984"/>
  <pageSetup paperSize="8" scale="46" firstPageNumber="11" fitToHeight="0" orientation="landscape" useFirstPageNumber="1" r:id="rId1"/>
  <headerFooter>
    <oddFooter>&amp;C&amp;"-,Uobičajeno"&amp;16Godišnji izvještaj o radu za 2024. godinu&amp;R&amp;16&amp;P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77"/>
  <sheetViews>
    <sheetView view="pageBreakPreview" zoomScale="70" zoomScaleNormal="100" zoomScaleSheetLayoutView="70" workbookViewId="0">
      <pane ySplit="3" topLeftCell="A4" activePane="bottomLeft" state="frozen"/>
      <selection activeCell="L6" sqref="L6"/>
      <selection pane="bottomLeft" activeCell="L4" sqref="L4:L8"/>
    </sheetView>
  </sheetViews>
  <sheetFormatPr defaultColWidth="8.85546875" defaultRowHeight="12.75" x14ac:dyDescent="0.2"/>
  <cols>
    <col min="1" max="1" width="13.42578125" style="81" customWidth="1"/>
    <col min="2" max="2" width="35.7109375" style="81" customWidth="1"/>
    <col min="3" max="3" width="20.7109375" style="81" customWidth="1"/>
    <col min="4" max="4" width="14.140625" style="81" customWidth="1"/>
    <col min="5" max="5" width="22.7109375" style="81" customWidth="1"/>
    <col min="6" max="6" width="50.85546875" style="81" customWidth="1"/>
    <col min="7" max="10" width="22.7109375" style="81" customWidth="1"/>
    <col min="11" max="11" width="37.140625" style="81" customWidth="1"/>
    <col min="12" max="12" width="24.7109375" style="81" customWidth="1"/>
    <col min="13" max="16" width="25.7109375" style="81" customWidth="1"/>
    <col min="17" max="17" width="20.7109375" style="81" customWidth="1"/>
    <col min="18" max="18" width="50" style="81" customWidth="1"/>
    <col min="19" max="24" width="8.85546875" style="81"/>
    <col min="25" max="25" width="11.5703125" style="81" bestFit="1" customWidth="1"/>
    <col min="26" max="16384" width="8.85546875" style="81"/>
  </cols>
  <sheetData>
    <row r="1" spans="1:18" s="223" customFormat="1" ht="30" customHeight="1" x14ac:dyDescent="0.35">
      <c r="A1" s="466" t="s">
        <v>1001</v>
      </c>
      <c r="B1" s="466"/>
      <c r="C1" s="466"/>
      <c r="D1" s="466"/>
      <c r="E1" s="466"/>
      <c r="F1" s="466"/>
      <c r="G1" s="466"/>
      <c r="H1" s="466"/>
      <c r="I1" s="466"/>
      <c r="J1" s="466"/>
      <c r="K1" s="466"/>
      <c r="L1" s="466"/>
      <c r="M1" s="466"/>
      <c r="N1" s="466"/>
      <c r="O1" s="466"/>
      <c r="P1" s="466"/>
      <c r="Q1" s="466"/>
      <c r="R1" s="466"/>
    </row>
    <row r="2" spans="1:18" s="138" customFormat="1" ht="30" customHeight="1" x14ac:dyDescent="0.3">
      <c r="A2" s="465" t="s">
        <v>998</v>
      </c>
      <c r="B2" s="465"/>
      <c r="C2" s="465"/>
      <c r="D2" s="465"/>
      <c r="E2" s="465"/>
      <c r="F2" s="465"/>
      <c r="G2" s="465"/>
      <c r="H2" s="465"/>
      <c r="I2" s="465"/>
      <c r="J2" s="465"/>
      <c r="K2" s="465"/>
      <c r="L2" s="465"/>
      <c r="M2" s="465"/>
      <c r="N2" s="465"/>
      <c r="O2" s="465"/>
      <c r="P2" s="465"/>
      <c r="Q2" s="465"/>
      <c r="R2" s="465"/>
    </row>
    <row r="3" spans="1:18" s="162" customFormat="1" ht="120" customHeight="1" x14ac:dyDescent="0.3">
      <c r="A3" s="161" t="s">
        <v>252</v>
      </c>
      <c r="B3" s="161" t="s">
        <v>69</v>
      </c>
      <c r="C3" s="453" t="s">
        <v>179</v>
      </c>
      <c r="D3" s="453"/>
      <c r="E3" s="161" t="s">
        <v>178</v>
      </c>
      <c r="F3" s="161" t="s">
        <v>991</v>
      </c>
      <c r="G3" s="161" t="s">
        <v>154</v>
      </c>
      <c r="H3" s="161" t="s">
        <v>160</v>
      </c>
      <c r="I3" s="161" t="s">
        <v>161</v>
      </c>
      <c r="J3" s="161" t="s">
        <v>1270</v>
      </c>
      <c r="K3" s="161" t="s">
        <v>156</v>
      </c>
      <c r="L3" s="161" t="s">
        <v>155</v>
      </c>
      <c r="M3" s="161" t="s">
        <v>157</v>
      </c>
      <c r="N3" s="161" t="s">
        <v>1011</v>
      </c>
      <c r="O3" s="161" t="s">
        <v>1010</v>
      </c>
      <c r="P3" s="161" t="s">
        <v>993</v>
      </c>
      <c r="Q3" s="161" t="s">
        <v>994</v>
      </c>
      <c r="R3" s="161" t="s">
        <v>995</v>
      </c>
    </row>
    <row r="4" spans="1:18" s="138" customFormat="1" ht="165.75" customHeight="1" x14ac:dyDescent="0.3">
      <c r="A4" s="566">
        <v>13</v>
      </c>
      <c r="B4" s="553" t="s">
        <v>431</v>
      </c>
      <c r="C4" s="553" t="s">
        <v>476</v>
      </c>
      <c r="D4" s="553"/>
      <c r="E4" s="553" t="s">
        <v>432</v>
      </c>
      <c r="F4" s="518" t="s">
        <v>1153</v>
      </c>
      <c r="G4" s="457" t="s">
        <v>433</v>
      </c>
      <c r="H4" s="458" t="s">
        <v>1206</v>
      </c>
      <c r="I4" s="554" t="s">
        <v>1207</v>
      </c>
      <c r="J4" s="555" t="s">
        <v>1208</v>
      </c>
      <c r="K4" s="166" t="s">
        <v>708</v>
      </c>
      <c r="L4" s="469" t="s">
        <v>172</v>
      </c>
      <c r="M4" s="167" t="s">
        <v>786</v>
      </c>
      <c r="N4" s="568" t="s">
        <v>435</v>
      </c>
      <c r="O4" s="541">
        <v>915000</v>
      </c>
      <c r="P4" s="541">
        <v>569239.51</v>
      </c>
      <c r="Q4" s="550">
        <v>62.21</v>
      </c>
      <c r="R4" s="567" t="s">
        <v>1154</v>
      </c>
    </row>
    <row r="5" spans="1:18" s="138" customFormat="1" ht="93" customHeight="1" x14ac:dyDescent="0.3">
      <c r="A5" s="566"/>
      <c r="B5" s="553"/>
      <c r="C5" s="553"/>
      <c r="D5" s="553"/>
      <c r="E5" s="553"/>
      <c r="F5" s="519"/>
      <c r="G5" s="457"/>
      <c r="H5" s="458"/>
      <c r="I5" s="554"/>
      <c r="J5" s="556"/>
      <c r="K5" s="202" t="s">
        <v>436</v>
      </c>
      <c r="L5" s="469"/>
      <c r="M5" s="168" t="s">
        <v>895</v>
      </c>
      <c r="N5" s="568"/>
      <c r="O5" s="541"/>
      <c r="P5" s="541"/>
      <c r="Q5" s="550"/>
      <c r="R5" s="567"/>
    </row>
    <row r="6" spans="1:18" s="138" customFormat="1" ht="85.5" customHeight="1" x14ac:dyDescent="0.3">
      <c r="A6" s="566"/>
      <c r="B6" s="553"/>
      <c r="C6" s="553"/>
      <c r="D6" s="553"/>
      <c r="E6" s="553"/>
      <c r="F6" s="519"/>
      <c r="G6" s="457"/>
      <c r="H6" s="458"/>
      <c r="I6" s="554"/>
      <c r="J6" s="556"/>
      <c r="K6" s="202" t="s">
        <v>437</v>
      </c>
      <c r="L6" s="469"/>
      <c r="M6" s="168" t="s">
        <v>896</v>
      </c>
      <c r="N6" s="568"/>
      <c r="O6" s="541"/>
      <c r="P6" s="541"/>
      <c r="Q6" s="550"/>
      <c r="R6" s="567"/>
    </row>
    <row r="7" spans="1:18" s="138" customFormat="1" ht="94.5" customHeight="1" x14ac:dyDescent="0.3">
      <c r="A7" s="566"/>
      <c r="B7" s="553"/>
      <c r="C7" s="553"/>
      <c r="D7" s="553"/>
      <c r="E7" s="553"/>
      <c r="F7" s="519"/>
      <c r="G7" s="457"/>
      <c r="H7" s="458"/>
      <c r="I7" s="554"/>
      <c r="J7" s="556"/>
      <c r="K7" s="202" t="s">
        <v>438</v>
      </c>
      <c r="L7" s="469"/>
      <c r="M7" s="168" t="s">
        <v>749</v>
      </c>
      <c r="N7" s="568"/>
      <c r="O7" s="541"/>
      <c r="P7" s="541"/>
      <c r="Q7" s="550"/>
      <c r="R7" s="567"/>
    </row>
    <row r="8" spans="1:18" s="138" customFormat="1" ht="114" customHeight="1" x14ac:dyDescent="0.3">
      <c r="A8" s="566"/>
      <c r="B8" s="553"/>
      <c r="C8" s="553"/>
      <c r="D8" s="553"/>
      <c r="E8" s="553"/>
      <c r="F8" s="520"/>
      <c r="G8" s="457"/>
      <c r="H8" s="458"/>
      <c r="I8" s="554"/>
      <c r="J8" s="557"/>
      <c r="K8" s="210" t="s">
        <v>1195</v>
      </c>
      <c r="L8" s="469"/>
      <c r="M8" s="168" t="s">
        <v>825</v>
      </c>
      <c r="N8" s="568"/>
      <c r="O8" s="541"/>
      <c r="P8" s="541"/>
      <c r="Q8" s="550"/>
      <c r="R8" s="567"/>
    </row>
    <row r="9" spans="1:18" s="138" customFormat="1" ht="81" customHeight="1" x14ac:dyDescent="0.3">
      <c r="A9" s="558" t="s">
        <v>485</v>
      </c>
      <c r="B9" s="560" t="s">
        <v>486</v>
      </c>
      <c r="C9" s="560" t="s">
        <v>487</v>
      </c>
      <c r="D9" s="560"/>
      <c r="E9" s="563" t="s">
        <v>990</v>
      </c>
      <c r="F9" s="518" t="s">
        <v>1155</v>
      </c>
      <c r="G9" s="457" t="s">
        <v>440</v>
      </c>
      <c r="H9" s="458" t="s">
        <v>477</v>
      </c>
      <c r="I9" s="458" t="s">
        <v>989</v>
      </c>
      <c r="J9" s="535" t="s">
        <v>1188</v>
      </c>
      <c r="K9" s="202" t="s">
        <v>441</v>
      </c>
      <c r="L9" s="469" t="s">
        <v>439</v>
      </c>
      <c r="M9" s="211" t="s">
        <v>749</v>
      </c>
      <c r="N9" s="454" t="s">
        <v>467</v>
      </c>
      <c r="O9" s="541">
        <v>1854153.15</v>
      </c>
      <c r="P9" s="541">
        <v>1631978.0169999998</v>
      </c>
      <c r="Q9" s="550">
        <f>P9/O9*100</f>
        <v>88.017433565290972</v>
      </c>
      <c r="R9" s="567" t="s">
        <v>1196</v>
      </c>
    </row>
    <row r="10" spans="1:18" s="138" customFormat="1" ht="164.25" customHeight="1" x14ac:dyDescent="0.3">
      <c r="A10" s="559"/>
      <c r="B10" s="561"/>
      <c r="C10" s="562"/>
      <c r="D10" s="562"/>
      <c r="E10" s="564"/>
      <c r="F10" s="519"/>
      <c r="G10" s="457"/>
      <c r="H10" s="458"/>
      <c r="I10" s="458"/>
      <c r="J10" s="536"/>
      <c r="K10" s="202" t="s">
        <v>442</v>
      </c>
      <c r="L10" s="469"/>
      <c r="M10" s="211" t="s">
        <v>749</v>
      </c>
      <c r="N10" s="454"/>
      <c r="O10" s="541"/>
      <c r="P10" s="541"/>
      <c r="Q10" s="550"/>
      <c r="R10" s="567"/>
    </row>
    <row r="11" spans="1:18" s="138" customFormat="1" ht="183" customHeight="1" x14ac:dyDescent="0.3">
      <c r="A11" s="559"/>
      <c r="B11" s="561"/>
      <c r="C11" s="562"/>
      <c r="D11" s="562"/>
      <c r="E11" s="564"/>
      <c r="F11" s="519"/>
      <c r="G11" s="457"/>
      <c r="H11" s="458"/>
      <c r="I11" s="458"/>
      <c r="J11" s="536"/>
      <c r="K11" s="202" t="s">
        <v>443</v>
      </c>
      <c r="L11" s="469"/>
      <c r="M11" s="211" t="s">
        <v>749</v>
      </c>
      <c r="N11" s="454"/>
      <c r="O11" s="541"/>
      <c r="P11" s="541"/>
      <c r="Q11" s="550"/>
      <c r="R11" s="567"/>
    </row>
    <row r="12" spans="1:18" s="138" customFormat="1" ht="73.5" customHeight="1" x14ac:dyDescent="0.3">
      <c r="A12" s="559"/>
      <c r="B12" s="561"/>
      <c r="C12" s="562"/>
      <c r="D12" s="562"/>
      <c r="E12" s="564"/>
      <c r="F12" s="519"/>
      <c r="G12" s="457"/>
      <c r="H12" s="458"/>
      <c r="I12" s="458"/>
      <c r="J12" s="536"/>
      <c r="K12" s="202" t="s">
        <v>444</v>
      </c>
      <c r="L12" s="469"/>
      <c r="M12" s="211" t="s">
        <v>749</v>
      </c>
      <c r="N12" s="454"/>
      <c r="O12" s="541"/>
      <c r="P12" s="541"/>
      <c r="Q12" s="550"/>
      <c r="R12" s="567"/>
    </row>
    <row r="13" spans="1:18" s="138" customFormat="1" ht="126" customHeight="1" x14ac:dyDescent="0.3">
      <c r="A13" s="559"/>
      <c r="B13" s="561"/>
      <c r="C13" s="562"/>
      <c r="D13" s="562"/>
      <c r="E13" s="564"/>
      <c r="F13" s="519"/>
      <c r="G13" s="457"/>
      <c r="H13" s="458"/>
      <c r="I13" s="458"/>
      <c r="J13" s="536"/>
      <c r="K13" s="202" t="s">
        <v>445</v>
      </c>
      <c r="L13" s="469"/>
      <c r="M13" s="211" t="s">
        <v>749</v>
      </c>
      <c r="N13" s="454"/>
      <c r="O13" s="541"/>
      <c r="P13" s="541"/>
      <c r="Q13" s="550"/>
      <c r="R13" s="567"/>
    </row>
    <row r="14" spans="1:18" s="138" customFormat="1" ht="132" customHeight="1" x14ac:dyDescent="0.3">
      <c r="A14" s="559"/>
      <c r="B14" s="561"/>
      <c r="C14" s="562"/>
      <c r="D14" s="562"/>
      <c r="E14" s="564"/>
      <c r="F14" s="519"/>
      <c r="G14" s="457"/>
      <c r="H14" s="458"/>
      <c r="I14" s="458"/>
      <c r="J14" s="536"/>
      <c r="K14" s="202" t="s">
        <v>446</v>
      </c>
      <c r="L14" s="469"/>
      <c r="M14" s="211" t="s">
        <v>749</v>
      </c>
      <c r="N14" s="454"/>
      <c r="O14" s="541"/>
      <c r="P14" s="541"/>
      <c r="Q14" s="550"/>
      <c r="R14" s="567"/>
    </row>
    <row r="15" spans="1:18" s="138" customFormat="1" ht="96" customHeight="1" x14ac:dyDescent="0.3">
      <c r="A15" s="559"/>
      <c r="B15" s="561"/>
      <c r="C15" s="562"/>
      <c r="D15" s="562"/>
      <c r="E15" s="564"/>
      <c r="F15" s="519"/>
      <c r="G15" s="457"/>
      <c r="H15" s="458"/>
      <c r="I15" s="458"/>
      <c r="J15" s="536"/>
      <c r="K15" s="202" t="s">
        <v>702</v>
      </c>
      <c r="L15" s="469"/>
      <c r="M15" s="211" t="s">
        <v>749</v>
      </c>
      <c r="N15" s="454"/>
      <c r="O15" s="541"/>
      <c r="P15" s="541"/>
      <c r="Q15" s="550"/>
      <c r="R15" s="567"/>
    </row>
    <row r="16" spans="1:18" s="138" customFormat="1" ht="98.25" customHeight="1" x14ac:dyDescent="0.3">
      <c r="A16" s="559"/>
      <c r="B16" s="561"/>
      <c r="C16" s="562"/>
      <c r="D16" s="562"/>
      <c r="E16" s="564"/>
      <c r="F16" s="519"/>
      <c r="G16" s="457"/>
      <c r="H16" s="458"/>
      <c r="I16" s="458"/>
      <c r="J16" s="536"/>
      <c r="K16" s="202" t="s">
        <v>447</v>
      </c>
      <c r="L16" s="469"/>
      <c r="M16" s="211" t="s">
        <v>749</v>
      </c>
      <c r="N16" s="454"/>
      <c r="O16" s="541"/>
      <c r="P16" s="541"/>
      <c r="Q16" s="550"/>
      <c r="R16" s="567"/>
    </row>
    <row r="17" spans="1:25" s="138" customFormat="1" ht="144.75" customHeight="1" x14ac:dyDescent="0.3">
      <c r="A17" s="559"/>
      <c r="B17" s="561"/>
      <c r="C17" s="562"/>
      <c r="D17" s="562"/>
      <c r="E17" s="564"/>
      <c r="F17" s="519"/>
      <c r="G17" s="457"/>
      <c r="H17" s="458"/>
      <c r="I17" s="458"/>
      <c r="J17" s="536"/>
      <c r="K17" s="202" t="s">
        <v>448</v>
      </c>
      <c r="L17" s="469"/>
      <c r="M17" s="211" t="s">
        <v>749</v>
      </c>
      <c r="N17" s="454"/>
      <c r="O17" s="541"/>
      <c r="P17" s="541"/>
      <c r="Q17" s="550"/>
      <c r="R17" s="567"/>
    </row>
    <row r="18" spans="1:25" s="138" customFormat="1" ht="122.25" customHeight="1" x14ac:dyDescent="0.3">
      <c r="A18" s="559"/>
      <c r="B18" s="561"/>
      <c r="C18" s="562"/>
      <c r="D18" s="562"/>
      <c r="E18" s="564"/>
      <c r="F18" s="519"/>
      <c r="G18" s="457"/>
      <c r="H18" s="458"/>
      <c r="I18" s="458"/>
      <c r="J18" s="536"/>
      <c r="K18" s="202" t="s">
        <v>449</v>
      </c>
      <c r="L18" s="469"/>
      <c r="M18" s="211" t="s">
        <v>749</v>
      </c>
      <c r="N18" s="454"/>
      <c r="O18" s="541"/>
      <c r="P18" s="541"/>
      <c r="Q18" s="550"/>
      <c r="R18" s="567"/>
    </row>
    <row r="19" spans="1:25" s="138" customFormat="1" ht="93" customHeight="1" x14ac:dyDescent="0.3">
      <c r="A19" s="559"/>
      <c r="B19" s="561"/>
      <c r="C19" s="562"/>
      <c r="D19" s="562"/>
      <c r="E19" s="564"/>
      <c r="F19" s="519"/>
      <c r="G19" s="457" t="s">
        <v>450</v>
      </c>
      <c r="H19" s="458" t="s">
        <v>478</v>
      </c>
      <c r="I19" s="458" t="s">
        <v>891</v>
      </c>
      <c r="J19" s="535" t="s">
        <v>807</v>
      </c>
      <c r="K19" s="202" t="s">
        <v>451</v>
      </c>
      <c r="L19" s="202" t="s">
        <v>172</v>
      </c>
      <c r="M19" s="211" t="s">
        <v>749</v>
      </c>
      <c r="N19" s="454"/>
      <c r="O19" s="541"/>
      <c r="P19" s="541"/>
      <c r="Q19" s="550"/>
      <c r="R19" s="567"/>
    </row>
    <row r="20" spans="1:25" s="138" customFormat="1" ht="64.5" customHeight="1" x14ac:dyDescent="0.3">
      <c r="A20" s="559"/>
      <c r="B20" s="561"/>
      <c r="C20" s="562"/>
      <c r="D20" s="562"/>
      <c r="E20" s="564"/>
      <c r="F20" s="519"/>
      <c r="G20" s="548"/>
      <c r="H20" s="544"/>
      <c r="I20" s="544"/>
      <c r="J20" s="536"/>
      <c r="K20" s="202" t="s">
        <v>483</v>
      </c>
      <c r="L20" s="202" t="s">
        <v>172</v>
      </c>
      <c r="M20" s="211" t="s">
        <v>749</v>
      </c>
      <c r="N20" s="454"/>
      <c r="O20" s="541"/>
      <c r="P20" s="541"/>
      <c r="Q20" s="550"/>
      <c r="R20" s="567"/>
    </row>
    <row r="21" spans="1:25" s="138" customFormat="1" ht="90.75" customHeight="1" x14ac:dyDescent="0.3">
      <c r="A21" s="559"/>
      <c r="B21" s="561"/>
      <c r="C21" s="562"/>
      <c r="D21" s="562"/>
      <c r="E21" s="564"/>
      <c r="F21" s="519"/>
      <c r="G21" s="548"/>
      <c r="H21" s="544"/>
      <c r="I21" s="544"/>
      <c r="J21" s="536"/>
      <c r="K21" s="202" t="s">
        <v>452</v>
      </c>
      <c r="L21" s="202" t="s">
        <v>439</v>
      </c>
      <c r="M21" s="211" t="s">
        <v>749</v>
      </c>
      <c r="N21" s="454"/>
      <c r="O21" s="541"/>
      <c r="P21" s="541"/>
      <c r="Q21" s="550"/>
      <c r="R21" s="567"/>
    </row>
    <row r="22" spans="1:25" s="138" customFormat="1" ht="116.25" customHeight="1" x14ac:dyDescent="0.3">
      <c r="A22" s="559"/>
      <c r="B22" s="561"/>
      <c r="C22" s="562"/>
      <c r="D22" s="562"/>
      <c r="E22" s="564"/>
      <c r="F22" s="519"/>
      <c r="G22" s="548"/>
      <c r="H22" s="544"/>
      <c r="I22" s="544"/>
      <c r="J22" s="536"/>
      <c r="K22" s="202" t="s">
        <v>453</v>
      </c>
      <c r="L22" s="202" t="s">
        <v>172</v>
      </c>
      <c r="M22" s="211" t="s">
        <v>749</v>
      </c>
      <c r="N22" s="454"/>
      <c r="O22" s="541"/>
      <c r="P22" s="541"/>
      <c r="Q22" s="550"/>
      <c r="R22" s="567"/>
      <c r="Y22" s="212"/>
    </row>
    <row r="23" spans="1:25" s="138" customFormat="1" ht="166.5" customHeight="1" x14ac:dyDescent="0.3">
      <c r="A23" s="559"/>
      <c r="B23" s="561"/>
      <c r="C23" s="562"/>
      <c r="D23" s="562"/>
      <c r="E23" s="564"/>
      <c r="F23" s="519"/>
      <c r="G23" s="548"/>
      <c r="H23" s="544"/>
      <c r="I23" s="544"/>
      <c r="J23" s="536"/>
      <c r="K23" s="202" t="s">
        <v>454</v>
      </c>
      <c r="L23" s="202" t="s">
        <v>439</v>
      </c>
      <c r="M23" s="211" t="s">
        <v>749</v>
      </c>
      <c r="N23" s="454"/>
      <c r="O23" s="541"/>
      <c r="P23" s="541"/>
      <c r="Q23" s="550"/>
      <c r="R23" s="567"/>
    </row>
    <row r="24" spans="1:25" s="138" customFormat="1" ht="116.25" customHeight="1" x14ac:dyDescent="0.3">
      <c r="A24" s="559"/>
      <c r="B24" s="561"/>
      <c r="C24" s="562"/>
      <c r="D24" s="562"/>
      <c r="E24" s="564"/>
      <c r="F24" s="519"/>
      <c r="G24" s="548"/>
      <c r="H24" s="544"/>
      <c r="I24" s="544"/>
      <c r="J24" s="536"/>
      <c r="K24" s="202" t="s">
        <v>703</v>
      </c>
      <c r="L24" s="202" t="s">
        <v>439</v>
      </c>
      <c r="M24" s="211" t="s">
        <v>749</v>
      </c>
      <c r="N24" s="454"/>
      <c r="O24" s="541"/>
      <c r="P24" s="541"/>
      <c r="Q24" s="550"/>
      <c r="R24" s="567"/>
    </row>
    <row r="25" spans="1:25" s="138" customFormat="1" ht="180.75" customHeight="1" x14ac:dyDescent="0.3">
      <c r="A25" s="559"/>
      <c r="B25" s="561"/>
      <c r="C25" s="562"/>
      <c r="D25" s="562"/>
      <c r="E25" s="564"/>
      <c r="F25" s="519"/>
      <c r="G25" s="548"/>
      <c r="H25" s="544"/>
      <c r="I25" s="544"/>
      <c r="J25" s="537"/>
      <c r="K25" s="202" t="s">
        <v>455</v>
      </c>
      <c r="L25" s="202" t="s">
        <v>172</v>
      </c>
      <c r="M25" s="211" t="s">
        <v>749</v>
      </c>
      <c r="N25" s="454"/>
      <c r="O25" s="541"/>
      <c r="P25" s="541"/>
      <c r="Q25" s="550"/>
      <c r="R25" s="567"/>
    </row>
    <row r="26" spans="1:25" s="138" customFormat="1" ht="97.5" customHeight="1" x14ac:dyDescent="0.3">
      <c r="A26" s="559"/>
      <c r="B26" s="561"/>
      <c r="C26" s="562"/>
      <c r="D26" s="562"/>
      <c r="E26" s="564"/>
      <c r="F26" s="519"/>
      <c r="G26" s="457" t="s">
        <v>456</v>
      </c>
      <c r="H26" s="458" t="s">
        <v>482</v>
      </c>
      <c r="I26" s="458" t="s">
        <v>870</v>
      </c>
      <c r="J26" s="535" t="s">
        <v>1190</v>
      </c>
      <c r="K26" s="202" t="s">
        <v>457</v>
      </c>
      <c r="L26" s="202" t="s">
        <v>439</v>
      </c>
      <c r="M26" s="211" t="s">
        <v>749</v>
      </c>
      <c r="N26" s="454"/>
      <c r="O26" s="541"/>
      <c r="P26" s="541"/>
      <c r="Q26" s="550"/>
      <c r="R26" s="567"/>
    </row>
    <row r="27" spans="1:25" s="138" customFormat="1" ht="93.75" customHeight="1" x14ac:dyDescent="0.3">
      <c r="A27" s="559"/>
      <c r="B27" s="561"/>
      <c r="C27" s="562"/>
      <c r="D27" s="562"/>
      <c r="E27" s="565"/>
      <c r="F27" s="520"/>
      <c r="G27" s="548"/>
      <c r="H27" s="544"/>
      <c r="I27" s="544"/>
      <c r="J27" s="537"/>
      <c r="K27" s="202" t="s">
        <v>458</v>
      </c>
      <c r="L27" s="202" t="s">
        <v>439</v>
      </c>
      <c r="M27" s="211" t="s">
        <v>749</v>
      </c>
      <c r="N27" s="454"/>
      <c r="O27" s="541"/>
      <c r="P27" s="541"/>
      <c r="Q27" s="550"/>
      <c r="R27" s="567"/>
    </row>
    <row r="28" spans="1:25" s="138" customFormat="1" ht="408.75" customHeight="1" x14ac:dyDescent="0.3">
      <c r="A28" s="467">
        <v>15</v>
      </c>
      <c r="B28" s="553" t="s">
        <v>459</v>
      </c>
      <c r="C28" s="553" t="s">
        <v>460</v>
      </c>
      <c r="D28" s="553"/>
      <c r="E28" s="553" t="s">
        <v>172</v>
      </c>
      <c r="F28" s="518" t="s">
        <v>1217</v>
      </c>
      <c r="G28" s="515" t="s">
        <v>484</v>
      </c>
      <c r="H28" s="535" t="s">
        <v>293</v>
      </c>
      <c r="I28" s="535" t="s">
        <v>765</v>
      </c>
      <c r="J28" s="535" t="s">
        <v>765</v>
      </c>
      <c r="K28" s="524" t="s">
        <v>871</v>
      </c>
      <c r="L28" s="524" t="s">
        <v>872</v>
      </c>
      <c r="M28" s="521" t="s">
        <v>749</v>
      </c>
      <c r="N28" s="482" t="s">
        <v>461</v>
      </c>
      <c r="O28" s="538" t="s">
        <v>1157</v>
      </c>
      <c r="P28" s="508" t="s">
        <v>1158</v>
      </c>
      <c r="Q28" s="508" t="s">
        <v>1156</v>
      </c>
      <c r="R28" s="527" t="s">
        <v>1197</v>
      </c>
    </row>
    <row r="29" spans="1:25" s="138" customFormat="1" ht="408.75" customHeight="1" x14ac:dyDescent="0.3">
      <c r="A29" s="467"/>
      <c r="B29" s="553"/>
      <c r="C29" s="553"/>
      <c r="D29" s="553"/>
      <c r="E29" s="553"/>
      <c r="F29" s="519"/>
      <c r="G29" s="516"/>
      <c r="H29" s="536"/>
      <c r="I29" s="536"/>
      <c r="J29" s="536"/>
      <c r="K29" s="525"/>
      <c r="L29" s="525"/>
      <c r="M29" s="522"/>
      <c r="N29" s="511"/>
      <c r="O29" s="539"/>
      <c r="P29" s="509"/>
      <c r="Q29" s="509"/>
      <c r="R29" s="528"/>
    </row>
    <row r="30" spans="1:25" s="138" customFormat="1" ht="262.5" customHeight="1" x14ac:dyDescent="0.3">
      <c r="A30" s="467"/>
      <c r="B30" s="553"/>
      <c r="C30" s="553"/>
      <c r="D30" s="553"/>
      <c r="E30" s="553"/>
      <c r="F30" s="520"/>
      <c r="G30" s="517"/>
      <c r="H30" s="537"/>
      <c r="I30" s="537"/>
      <c r="J30" s="537"/>
      <c r="K30" s="526"/>
      <c r="L30" s="526"/>
      <c r="M30" s="523"/>
      <c r="N30" s="483"/>
      <c r="O30" s="540"/>
      <c r="P30" s="510"/>
      <c r="Q30" s="510"/>
      <c r="R30" s="529"/>
    </row>
    <row r="31" spans="1:25" s="138" customFormat="1" ht="378.75" customHeight="1" x14ac:dyDescent="0.3">
      <c r="A31" s="467"/>
      <c r="B31" s="553"/>
      <c r="C31" s="553"/>
      <c r="D31" s="553"/>
      <c r="E31" s="553"/>
      <c r="F31" s="518" t="s">
        <v>1159</v>
      </c>
      <c r="G31" s="515" t="s">
        <v>462</v>
      </c>
      <c r="H31" s="535" t="s">
        <v>479</v>
      </c>
      <c r="I31" s="535" t="s">
        <v>765</v>
      </c>
      <c r="J31" s="535" t="s">
        <v>765</v>
      </c>
      <c r="K31" s="524" t="s">
        <v>463</v>
      </c>
      <c r="L31" s="524" t="s">
        <v>872</v>
      </c>
      <c r="M31" s="521" t="s">
        <v>749</v>
      </c>
      <c r="N31" s="532" t="s">
        <v>464</v>
      </c>
      <c r="O31" s="493" t="s">
        <v>1160</v>
      </c>
      <c r="P31" s="493" t="s">
        <v>1160</v>
      </c>
      <c r="Q31" s="491">
        <v>100</v>
      </c>
      <c r="R31" s="527"/>
    </row>
    <row r="32" spans="1:25" s="138" customFormat="1" ht="378.75" customHeight="1" x14ac:dyDescent="0.3">
      <c r="A32" s="467"/>
      <c r="B32" s="553"/>
      <c r="C32" s="553"/>
      <c r="D32" s="553"/>
      <c r="E32" s="553"/>
      <c r="F32" s="519"/>
      <c r="G32" s="516"/>
      <c r="H32" s="536"/>
      <c r="I32" s="536"/>
      <c r="J32" s="536"/>
      <c r="K32" s="525"/>
      <c r="L32" s="525"/>
      <c r="M32" s="522"/>
      <c r="N32" s="533"/>
      <c r="O32" s="531"/>
      <c r="P32" s="531"/>
      <c r="Q32" s="530"/>
      <c r="R32" s="528"/>
    </row>
    <row r="33" spans="1:18" s="138" customFormat="1" ht="277.5" customHeight="1" x14ac:dyDescent="0.3">
      <c r="A33" s="467"/>
      <c r="B33" s="553"/>
      <c r="C33" s="553"/>
      <c r="D33" s="553"/>
      <c r="E33" s="553"/>
      <c r="F33" s="520"/>
      <c r="G33" s="517"/>
      <c r="H33" s="537"/>
      <c r="I33" s="537"/>
      <c r="J33" s="537"/>
      <c r="K33" s="526"/>
      <c r="L33" s="526"/>
      <c r="M33" s="523"/>
      <c r="N33" s="534"/>
      <c r="O33" s="494"/>
      <c r="P33" s="494"/>
      <c r="Q33" s="492"/>
      <c r="R33" s="529"/>
    </row>
    <row r="34" spans="1:18" s="138" customFormat="1" ht="408.75" customHeight="1" x14ac:dyDescent="0.3">
      <c r="A34" s="467"/>
      <c r="B34" s="553"/>
      <c r="C34" s="553"/>
      <c r="D34" s="553"/>
      <c r="E34" s="553"/>
      <c r="F34" s="518" t="s">
        <v>1161</v>
      </c>
      <c r="G34" s="515" t="s">
        <v>1205</v>
      </c>
      <c r="H34" s="512" t="s">
        <v>873</v>
      </c>
      <c r="I34" s="512" t="s">
        <v>902</v>
      </c>
      <c r="J34" s="512" t="s">
        <v>1118</v>
      </c>
      <c r="K34" s="524" t="s">
        <v>874</v>
      </c>
      <c r="L34" s="524" t="s">
        <v>872</v>
      </c>
      <c r="M34" s="521" t="s">
        <v>749</v>
      </c>
      <c r="N34" s="532" t="s">
        <v>875</v>
      </c>
      <c r="O34" s="508">
        <v>68645</v>
      </c>
      <c r="P34" s="508">
        <v>10800.15</v>
      </c>
      <c r="Q34" s="505" t="s">
        <v>1162</v>
      </c>
      <c r="R34" s="527" t="s">
        <v>1218</v>
      </c>
    </row>
    <row r="35" spans="1:18" s="138" customFormat="1" ht="408.75" customHeight="1" x14ac:dyDescent="0.3">
      <c r="A35" s="467"/>
      <c r="B35" s="553"/>
      <c r="C35" s="553"/>
      <c r="D35" s="553"/>
      <c r="E35" s="553"/>
      <c r="F35" s="519"/>
      <c r="G35" s="516"/>
      <c r="H35" s="513"/>
      <c r="I35" s="513"/>
      <c r="J35" s="513"/>
      <c r="K35" s="525"/>
      <c r="L35" s="525"/>
      <c r="M35" s="522"/>
      <c r="N35" s="533"/>
      <c r="O35" s="509"/>
      <c r="P35" s="509"/>
      <c r="Q35" s="506"/>
      <c r="R35" s="528"/>
    </row>
    <row r="36" spans="1:18" s="138" customFormat="1" ht="121.5" customHeight="1" x14ac:dyDescent="0.3">
      <c r="A36" s="467"/>
      <c r="B36" s="553"/>
      <c r="C36" s="553"/>
      <c r="D36" s="553"/>
      <c r="E36" s="553"/>
      <c r="F36" s="520"/>
      <c r="G36" s="517"/>
      <c r="H36" s="514"/>
      <c r="I36" s="514"/>
      <c r="J36" s="514"/>
      <c r="K36" s="526"/>
      <c r="L36" s="526"/>
      <c r="M36" s="523"/>
      <c r="N36" s="534"/>
      <c r="O36" s="510"/>
      <c r="P36" s="510"/>
      <c r="Q36" s="507"/>
      <c r="R36" s="529"/>
    </row>
    <row r="37" spans="1:18" s="138" customFormat="1" ht="325.5" customHeight="1" x14ac:dyDescent="0.3">
      <c r="A37" s="467"/>
      <c r="B37" s="553"/>
      <c r="C37" s="553"/>
      <c r="D37" s="553"/>
      <c r="E37" s="553"/>
      <c r="F37" s="171" t="s">
        <v>1163</v>
      </c>
      <c r="G37" s="172" t="s">
        <v>704</v>
      </c>
      <c r="H37" s="173" t="s">
        <v>705</v>
      </c>
      <c r="I37" s="173" t="s">
        <v>760</v>
      </c>
      <c r="J37" s="173" t="s">
        <v>760</v>
      </c>
      <c r="K37" s="174" t="s">
        <v>876</v>
      </c>
      <c r="L37" s="166" t="s">
        <v>872</v>
      </c>
      <c r="M37" s="175" t="s">
        <v>877</v>
      </c>
      <c r="N37" s="176" t="s">
        <v>878</v>
      </c>
      <c r="O37" s="177">
        <v>8957</v>
      </c>
      <c r="P37" s="177">
        <v>5390.56</v>
      </c>
      <c r="Q37" s="178">
        <f>P37/O37*100</f>
        <v>60.182650440995879</v>
      </c>
      <c r="R37" s="179" t="s">
        <v>1198</v>
      </c>
    </row>
    <row r="38" spans="1:18" s="138" customFormat="1" ht="138" customHeight="1" x14ac:dyDescent="0.3">
      <c r="A38" s="190">
        <v>16</v>
      </c>
      <c r="B38" s="191" t="s">
        <v>465</v>
      </c>
      <c r="C38" s="455" t="s">
        <v>466</v>
      </c>
      <c r="D38" s="455"/>
      <c r="E38" s="213" t="s">
        <v>172</v>
      </c>
      <c r="F38" s="181" t="s">
        <v>1164</v>
      </c>
      <c r="G38" s="182" t="s">
        <v>706</v>
      </c>
      <c r="H38" s="183" t="s">
        <v>293</v>
      </c>
      <c r="I38" s="183" t="s">
        <v>765</v>
      </c>
      <c r="J38" s="183" t="s">
        <v>765</v>
      </c>
      <c r="K38" s="166" t="s">
        <v>707</v>
      </c>
      <c r="L38" s="166" t="s">
        <v>872</v>
      </c>
      <c r="M38" s="168" t="s">
        <v>877</v>
      </c>
      <c r="N38" s="176" t="s">
        <v>467</v>
      </c>
      <c r="O38" s="177">
        <v>10000</v>
      </c>
      <c r="P38" s="177">
        <v>10000</v>
      </c>
      <c r="Q38" s="178">
        <v>100</v>
      </c>
      <c r="R38" s="177"/>
    </row>
    <row r="39" spans="1:18" s="138" customFormat="1" ht="150.75" customHeight="1" x14ac:dyDescent="0.3">
      <c r="A39" s="190">
        <v>17</v>
      </c>
      <c r="B39" s="213" t="s">
        <v>468</v>
      </c>
      <c r="C39" s="552" t="s">
        <v>469</v>
      </c>
      <c r="D39" s="552"/>
      <c r="E39" s="213" t="s">
        <v>172</v>
      </c>
      <c r="F39" s="181" t="s">
        <v>1165</v>
      </c>
      <c r="G39" s="182" t="s">
        <v>1199</v>
      </c>
      <c r="H39" s="183" t="s">
        <v>293</v>
      </c>
      <c r="I39" s="183" t="s">
        <v>879</v>
      </c>
      <c r="J39" s="183" t="s">
        <v>1191</v>
      </c>
      <c r="K39" s="184" t="s">
        <v>585</v>
      </c>
      <c r="L39" s="166" t="s">
        <v>872</v>
      </c>
      <c r="M39" s="168" t="s">
        <v>749</v>
      </c>
      <c r="N39" s="185" t="s">
        <v>467</v>
      </c>
      <c r="O39" s="177">
        <v>300000</v>
      </c>
      <c r="P39" s="177">
        <v>296560</v>
      </c>
      <c r="Q39" s="186">
        <f>P39/O39*100</f>
        <v>98.853333333333339</v>
      </c>
      <c r="R39" s="179" t="s">
        <v>1166</v>
      </c>
    </row>
    <row r="40" spans="1:18" s="138" customFormat="1" ht="409.5" customHeight="1" x14ac:dyDescent="0.3">
      <c r="A40" s="551">
        <v>55</v>
      </c>
      <c r="B40" s="552" t="s">
        <v>162</v>
      </c>
      <c r="C40" s="552" t="s">
        <v>163</v>
      </c>
      <c r="D40" s="552"/>
      <c r="E40" s="552" t="s">
        <v>172</v>
      </c>
      <c r="F40" s="480" t="s">
        <v>1167</v>
      </c>
      <c r="G40" s="478" t="s">
        <v>470</v>
      </c>
      <c r="H40" s="476" t="s">
        <v>480</v>
      </c>
      <c r="I40" s="476" t="s">
        <v>760</v>
      </c>
      <c r="J40" s="476" t="s">
        <v>1168</v>
      </c>
      <c r="K40" s="486" t="s">
        <v>471</v>
      </c>
      <c r="L40" s="486" t="s">
        <v>872</v>
      </c>
      <c r="M40" s="521" t="s">
        <v>749</v>
      </c>
      <c r="N40" s="482" t="s">
        <v>472</v>
      </c>
      <c r="O40" s="508">
        <v>616596</v>
      </c>
      <c r="P40" s="508">
        <v>616593.94999999995</v>
      </c>
      <c r="Q40" s="505">
        <v>100</v>
      </c>
      <c r="R40" s="493"/>
    </row>
    <row r="41" spans="1:18" s="138" customFormat="1" ht="399.75" customHeight="1" x14ac:dyDescent="0.3">
      <c r="A41" s="551"/>
      <c r="B41" s="552"/>
      <c r="C41" s="552"/>
      <c r="D41" s="552"/>
      <c r="E41" s="552"/>
      <c r="F41" s="481"/>
      <c r="G41" s="503"/>
      <c r="H41" s="502"/>
      <c r="I41" s="502"/>
      <c r="J41" s="502"/>
      <c r="K41" s="501"/>
      <c r="L41" s="501"/>
      <c r="M41" s="522"/>
      <c r="N41" s="511"/>
      <c r="O41" s="509"/>
      <c r="P41" s="509"/>
      <c r="Q41" s="506"/>
      <c r="R41" s="531"/>
    </row>
    <row r="42" spans="1:18" s="138" customFormat="1" ht="243" customHeight="1" x14ac:dyDescent="0.3">
      <c r="A42" s="551"/>
      <c r="B42" s="552"/>
      <c r="C42" s="552"/>
      <c r="D42" s="552"/>
      <c r="E42" s="552"/>
      <c r="F42" s="481"/>
      <c r="G42" s="503"/>
      <c r="H42" s="502"/>
      <c r="I42" s="502"/>
      <c r="J42" s="502"/>
      <c r="K42" s="501"/>
      <c r="L42" s="501"/>
      <c r="M42" s="522"/>
      <c r="N42" s="511"/>
      <c r="O42" s="509"/>
      <c r="P42" s="509"/>
      <c r="Q42" s="506"/>
      <c r="R42" s="531"/>
    </row>
    <row r="43" spans="1:18" s="138" customFormat="1" ht="264" customHeight="1" x14ac:dyDescent="0.3">
      <c r="A43" s="551"/>
      <c r="B43" s="552"/>
      <c r="C43" s="552"/>
      <c r="D43" s="552"/>
      <c r="E43" s="552"/>
      <c r="F43" s="488"/>
      <c r="G43" s="479"/>
      <c r="H43" s="477"/>
      <c r="I43" s="477"/>
      <c r="J43" s="477"/>
      <c r="K43" s="487"/>
      <c r="L43" s="487"/>
      <c r="M43" s="523"/>
      <c r="N43" s="483"/>
      <c r="O43" s="510"/>
      <c r="P43" s="510"/>
      <c r="Q43" s="507"/>
      <c r="R43" s="494"/>
    </row>
    <row r="44" spans="1:18" s="138" customFormat="1" ht="200.25" customHeight="1" x14ac:dyDescent="0.3">
      <c r="A44" s="551"/>
      <c r="B44" s="552"/>
      <c r="C44" s="552"/>
      <c r="D44" s="552"/>
      <c r="E44" s="552"/>
      <c r="F44" s="214" t="s">
        <v>1169</v>
      </c>
      <c r="G44" s="215" t="s">
        <v>473</v>
      </c>
      <c r="H44" s="216" t="s">
        <v>481</v>
      </c>
      <c r="I44" s="216" t="s">
        <v>880</v>
      </c>
      <c r="J44" s="216" t="s">
        <v>1192</v>
      </c>
      <c r="K44" s="210" t="s">
        <v>586</v>
      </c>
      <c r="L44" s="202" t="s">
        <v>872</v>
      </c>
      <c r="M44" s="217" t="s">
        <v>749</v>
      </c>
      <c r="N44" s="218" t="s">
        <v>467</v>
      </c>
      <c r="O44" s="177">
        <v>2805661</v>
      </c>
      <c r="P44" s="177">
        <v>733989</v>
      </c>
      <c r="Q44" s="219">
        <f>P44/O44*100</f>
        <v>26.161000919212977</v>
      </c>
      <c r="R44" s="179" t="s">
        <v>1170</v>
      </c>
    </row>
    <row r="45" spans="1:18" s="138" customFormat="1" ht="251.25" customHeight="1" x14ac:dyDescent="0.3">
      <c r="A45" s="551"/>
      <c r="B45" s="552"/>
      <c r="C45" s="552"/>
      <c r="D45" s="552"/>
      <c r="E45" s="552"/>
      <c r="F45" s="214" t="s">
        <v>1171</v>
      </c>
      <c r="G45" s="215" t="s">
        <v>881</v>
      </c>
      <c r="H45" s="216" t="s">
        <v>709</v>
      </c>
      <c r="I45" s="216" t="s">
        <v>986</v>
      </c>
      <c r="J45" s="216" t="s">
        <v>986</v>
      </c>
      <c r="K45" s="210" t="s">
        <v>882</v>
      </c>
      <c r="L45" s="202" t="s">
        <v>172</v>
      </c>
      <c r="M45" s="217" t="s">
        <v>749</v>
      </c>
      <c r="N45" s="218" t="s">
        <v>467</v>
      </c>
      <c r="O45" s="177">
        <v>41400</v>
      </c>
      <c r="P45" s="177">
        <v>41400</v>
      </c>
      <c r="Q45" s="178">
        <v>100</v>
      </c>
      <c r="R45" s="177"/>
    </row>
    <row r="46" spans="1:18" s="138" customFormat="1" ht="225" customHeight="1" x14ac:dyDescent="0.3">
      <c r="A46" s="551"/>
      <c r="B46" s="552"/>
      <c r="C46" s="552"/>
      <c r="D46" s="552"/>
      <c r="E46" s="552"/>
      <c r="F46" s="214" t="s">
        <v>1172</v>
      </c>
      <c r="G46" s="215" t="s">
        <v>987</v>
      </c>
      <c r="H46" s="216" t="s">
        <v>739</v>
      </c>
      <c r="I46" s="216" t="s">
        <v>892</v>
      </c>
      <c r="J46" s="216" t="s">
        <v>892</v>
      </c>
      <c r="K46" s="210" t="s">
        <v>592</v>
      </c>
      <c r="L46" s="210" t="s">
        <v>434</v>
      </c>
      <c r="M46" s="217" t="s">
        <v>749</v>
      </c>
      <c r="N46" s="220" t="s">
        <v>593</v>
      </c>
      <c r="O46" s="177">
        <v>3063452.25</v>
      </c>
      <c r="P46" s="177">
        <v>1503702.5014999998</v>
      </c>
      <c r="Q46" s="219">
        <f>P46/O46*100</f>
        <v>49.085227344411841</v>
      </c>
      <c r="R46" s="179" t="s">
        <v>1173</v>
      </c>
    </row>
    <row r="47" spans="1:18" s="138" customFormat="1" ht="409.5" customHeight="1" x14ac:dyDescent="0.3">
      <c r="A47" s="551"/>
      <c r="B47" s="552"/>
      <c r="C47" s="552"/>
      <c r="D47" s="552"/>
      <c r="E47" s="552"/>
      <c r="F47" s="480" t="s">
        <v>1200</v>
      </c>
      <c r="G47" s="478" t="s">
        <v>740</v>
      </c>
      <c r="H47" s="476" t="s">
        <v>741</v>
      </c>
      <c r="I47" s="476" t="s">
        <v>1174</v>
      </c>
      <c r="J47" s="476" t="s">
        <v>1175</v>
      </c>
      <c r="K47" s="486" t="s">
        <v>474</v>
      </c>
      <c r="L47" s="486" t="s">
        <v>742</v>
      </c>
      <c r="M47" s="484" t="s">
        <v>749</v>
      </c>
      <c r="N47" s="482" t="s">
        <v>593</v>
      </c>
      <c r="O47" s="508">
        <v>3310430</v>
      </c>
      <c r="P47" s="505">
        <v>2258927.37</v>
      </c>
      <c r="Q47" s="538">
        <f>P47/O47*100</f>
        <v>68.236675295958534</v>
      </c>
      <c r="R47" s="527" t="s">
        <v>1189</v>
      </c>
    </row>
    <row r="48" spans="1:18" s="138" customFormat="1" ht="114.75" customHeight="1" x14ac:dyDescent="0.3">
      <c r="A48" s="551"/>
      <c r="B48" s="552"/>
      <c r="C48" s="552"/>
      <c r="D48" s="552"/>
      <c r="E48" s="552"/>
      <c r="F48" s="481"/>
      <c r="G48" s="479"/>
      <c r="H48" s="477"/>
      <c r="I48" s="477"/>
      <c r="J48" s="477"/>
      <c r="K48" s="487"/>
      <c r="L48" s="487"/>
      <c r="M48" s="485"/>
      <c r="N48" s="483"/>
      <c r="O48" s="510"/>
      <c r="P48" s="507"/>
      <c r="Q48" s="540"/>
      <c r="R48" s="529"/>
    </row>
    <row r="49" spans="1:18" s="138" customFormat="1" ht="187.5" customHeight="1" x14ac:dyDescent="0.3">
      <c r="A49" s="551"/>
      <c r="B49" s="552"/>
      <c r="C49" s="552"/>
      <c r="D49" s="552"/>
      <c r="E49" s="552"/>
      <c r="F49" s="214" t="s">
        <v>1176</v>
      </c>
      <c r="G49" s="215" t="s">
        <v>743</v>
      </c>
      <c r="H49" s="216" t="s">
        <v>744</v>
      </c>
      <c r="I49" s="216" t="s">
        <v>893</v>
      </c>
      <c r="J49" s="216" t="s">
        <v>893</v>
      </c>
      <c r="K49" s="210" t="s">
        <v>594</v>
      </c>
      <c r="L49" s="210" t="s">
        <v>172</v>
      </c>
      <c r="M49" s="217" t="s">
        <v>749</v>
      </c>
      <c r="N49" s="218" t="s">
        <v>467</v>
      </c>
      <c r="O49" s="177">
        <v>2079115.2999999998</v>
      </c>
      <c r="P49" s="177">
        <v>1040471.5439999999</v>
      </c>
      <c r="Q49" s="186">
        <f>P49/O49*100</f>
        <v>50.043955907592043</v>
      </c>
      <c r="R49" s="179" t="s">
        <v>1177</v>
      </c>
    </row>
    <row r="50" spans="1:18" s="138" customFormat="1" ht="312" customHeight="1" x14ac:dyDescent="0.3">
      <c r="A50" s="551"/>
      <c r="B50" s="552"/>
      <c r="C50" s="552"/>
      <c r="D50" s="552"/>
      <c r="E50" s="552"/>
      <c r="F50" s="214" t="s">
        <v>1178</v>
      </c>
      <c r="G50" s="215" t="s">
        <v>1179</v>
      </c>
      <c r="H50" s="216" t="s">
        <v>745</v>
      </c>
      <c r="I50" s="216" t="s">
        <v>883</v>
      </c>
      <c r="J50" s="216" t="s">
        <v>1180</v>
      </c>
      <c r="K50" s="210" t="s">
        <v>1179</v>
      </c>
      <c r="L50" s="210" t="s">
        <v>172</v>
      </c>
      <c r="M50" s="217" t="s">
        <v>749</v>
      </c>
      <c r="N50" s="218" t="s">
        <v>467</v>
      </c>
      <c r="O50" s="204">
        <v>14896301.300000001</v>
      </c>
      <c r="P50" s="177">
        <v>14098943.256000003</v>
      </c>
      <c r="Q50" s="186">
        <f>P50/O50*100</f>
        <v>94.647274998391723</v>
      </c>
      <c r="R50" s="179" t="s">
        <v>1194</v>
      </c>
    </row>
    <row r="51" spans="1:18" s="138" customFormat="1" ht="408.75" customHeight="1" x14ac:dyDescent="0.3">
      <c r="A51" s="551"/>
      <c r="B51" s="552"/>
      <c r="C51" s="552"/>
      <c r="D51" s="552"/>
      <c r="E51" s="552"/>
      <c r="F51" s="480" t="s">
        <v>1219</v>
      </c>
      <c r="G51" s="478" t="s">
        <v>475</v>
      </c>
      <c r="H51" s="476" t="s">
        <v>587</v>
      </c>
      <c r="I51" s="476" t="s">
        <v>760</v>
      </c>
      <c r="J51" s="476" t="s">
        <v>760</v>
      </c>
      <c r="K51" s="486" t="s">
        <v>588</v>
      </c>
      <c r="L51" s="486" t="s">
        <v>172</v>
      </c>
      <c r="M51" s="484" t="s">
        <v>749</v>
      </c>
      <c r="N51" s="497" t="s">
        <v>595</v>
      </c>
      <c r="O51" s="508">
        <v>350000</v>
      </c>
      <c r="P51" s="505">
        <v>269814.36</v>
      </c>
      <c r="Q51" s="505" t="s">
        <v>1181</v>
      </c>
      <c r="R51" s="489" t="s">
        <v>1201</v>
      </c>
    </row>
    <row r="52" spans="1:18" s="138" customFormat="1" ht="408.75" customHeight="1" x14ac:dyDescent="0.3">
      <c r="A52" s="551"/>
      <c r="B52" s="552"/>
      <c r="C52" s="552"/>
      <c r="D52" s="552"/>
      <c r="E52" s="552"/>
      <c r="F52" s="481"/>
      <c r="G52" s="503"/>
      <c r="H52" s="502"/>
      <c r="I52" s="502"/>
      <c r="J52" s="502"/>
      <c r="K52" s="501"/>
      <c r="L52" s="501"/>
      <c r="M52" s="500"/>
      <c r="N52" s="498"/>
      <c r="O52" s="509"/>
      <c r="P52" s="506"/>
      <c r="Q52" s="506"/>
      <c r="R52" s="504"/>
    </row>
    <row r="53" spans="1:18" s="138" customFormat="1" ht="408.75" customHeight="1" x14ac:dyDescent="0.3">
      <c r="A53" s="551"/>
      <c r="B53" s="552"/>
      <c r="C53" s="552"/>
      <c r="D53" s="552"/>
      <c r="E53" s="552"/>
      <c r="F53" s="481"/>
      <c r="G53" s="503"/>
      <c r="H53" s="502"/>
      <c r="I53" s="502"/>
      <c r="J53" s="502"/>
      <c r="K53" s="501"/>
      <c r="L53" s="501"/>
      <c r="M53" s="500"/>
      <c r="N53" s="498"/>
      <c r="O53" s="509"/>
      <c r="P53" s="506"/>
      <c r="Q53" s="506"/>
      <c r="R53" s="504"/>
    </row>
    <row r="54" spans="1:18" s="138" customFormat="1" ht="409.5" customHeight="1" x14ac:dyDescent="0.3">
      <c r="A54" s="551"/>
      <c r="B54" s="552"/>
      <c r="C54" s="552"/>
      <c r="D54" s="552"/>
      <c r="E54" s="552"/>
      <c r="F54" s="488"/>
      <c r="G54" s="479"/>
      <c r="H54" s="477"/>
      <c r="I54" s="477"/>
      <c r="J54" s="477"/>
      <c r="K54" s="487"/>
      <c r="L54" s="487"/>
      <c r="M54" s="485"/>
      <c r="N54" s="499"/>
      <c r="O54" s="510"/>
      <c r="P54" s="507"/>
      <c r="Q54" s="507"/>
      <c r="R54" s="490"/>
    </row>
    <row r="55" spans="1:18" s="138" customFormat="1" ht="408.75" customHeight="1" x14ac:dyDescent="0.3">
      <c r="A55" s="551"/>
      <c r="B55" s="552"/>
      <c r="C55" s="552"/>
      <c r="D55" s="552"/>
      <c r="E55" s="552"/>
      <c r="F55" s="480" t="s">
        <v>1202</v>
      </c>
      <c r="G55" s="478" t="s">
        <v>884</v>
      </c>
      <c r="H55" s="476" t="s">
        <v>988</v>
      </c>
      <c r="I55" s="476" t="s">
        <v>885</v>
      </c>
      <c r="J55" s="476" t="s">
        <v>1193</v>
      </c>
      <c r="K55" s="486" t="s">
        <v>886</v>
      </c>
      <c r="L55" s="486" t="s">
        <v>172</v>
      </c>
      <c r="M55" s="484" t="s">
        <v>749</v>
      </c>
      <c r="N55" s="497" t="s">
        <v>894</v>
      </c>
      <c r="O55" s="508">
        <v>1429646</v>
      </c>
      <c r="P55" s="508">
        <v>1222743.1000000001</v>
      </c>
      <c r="Q55" s="505" t="s">
        <v>1182</v>
      </c>
      <c r="R55" s="527" t="s">
        <v>1183</v>
      </c>
    </row>
    <row r="56" spans="1:18" s="138" customFormat="1" ht="408.75" customHeight="1" x14ac:dyDescent="0.3">
      <c r="A56" s="551"/>
      <c r="B56" s="552"/>
      <c r="C56" s="552"/>
      <c r="D56" s="552"/>
      <c r="E56" s="552"/>
      <c r="F56" s="481"/>
      <c r="G56" s="503"/>
      <c r="H56" s="502"/>
      <c r="I56" s="502"/>
      <c r="J56" s="502"/>
      <c r="K56" s="501"/>
      <c r="L56" s="501"/>
      <c r="M56" s="500"/>
      <c r="N56" s="498"/>
      <c r="O56" s="509"/>
      <c r="P56" s="509"/>
      <c r="Q56" s="506"/>
      <c r="R56" s="528"/>
    </row>
    <row r="57" spans="1:18" s="138" customFormat="1" ht="228.75" customHeight="1" x14ac:dyDescent="0.3">
      <c r="A57" s="551"/>
      <c r="B57" s="552"/>
      <c r="C57" s="552"/>
      <c r="D57" s="552"/>
      <c r="E57" s="552"/>
      <c r="F57" s="488"/>
      <c r="G57" s="479"/>
      <c r="H57" s="477"/>
      <c r="I57" s="477"/>
      <c r="J57" s="477"/>
      <c r="K57" s="487"/>
      <c r="L57" s="487"/>
      <c r="M57" s="485"/>
      <c r="N57" s="499"/>
      <c r="O57" s="510"/>
      <c r="P57" s="510"/>
      <c r="Q57" s="507"/>
      <c r="R57" s="529"/>
    </row>
    <row r="58" spans="1:18" s="138" customFormat="1" ht="138" customHeight="1" x14ac:dyDescent="0.3">
      <c r="A58" s="551"/>
      <c r="B58" s="552"/>
      <c r="C58" s="552"/>
      <c r="D58" s="552"/>
      <c r="E58" s="552"/>
      <c r="F58" s="480" t="s">
        <v>1184</v>
      </c>
      <c r="G58" s="478" t="s">
        <v>887</v>
      </c>
      <c r="H58" s="476" t="s">
        <v>988</v>
      </c>
      <c r="I58" s="476" t="s">
        <v>985</v>
      </c>
      <c r="J58" s="476" t="s">
        <v>1185</v>
      </c>
      <c r="K58" s="486" t="s">
        <v>888</v>
      </c>
      <c r="L58" s="486" t="s">
        <v>172</v>
      </c>
      <c r="M58" s="484" t="s">
        <v>749</v>
      </c>
      <c r="N58" s="495" t="s">
        <v>889</v>
      </c>
      <c r="O58" s="493">
        <v>789850</v>
      </c>
      <c r="P58" s="493">
        <v>213150.47</v>
      </c>
      <c r="Q58" s="491">
        <v>26.99</v>
      </c>
      <c r="R58" s="489" t="s">
        <v>1203</v>
      </c>
    </row>
    <row r="59" spans="1:18" s="138" customFormat="1" ht="322.5" customHeight="1" x14ac:dyDescent="0.3">
      <c r="A59" s="551"/>
      <c r="B59" s="552"/>
      <c r="C59" s="552"/>
      <c r="D59" s="552"/>
      <c r="E59" s="552"/>
      <c r="F59" s="481"/>
      <c r="G59" s="479"/>
      <c r="H59" s="477"/>
      <c r="I59" s="477"/>
      <c r="J59" s="477"/>
      <c r="K59" s="487"/>
      <c r="L59" s="487"/>
      <c r="M59" s="485"/>
      <c r="N59" s="496"/>
      <c r="O59" s="494"/>
      <c r="P59" s="494"/>
      <c r="Q59" s="492"/>
      <c r="R59" s="490"/>
    </row>
    <row r="60" spans="1:18" s="138" customFormat="1" ht="409.5" customHeight="1" x14ac:dyDescent="0.3">
      <c r="A60" s="551"/>
      <c r="B60" s="552"/>
      <c r="C60" s="552"/>
      <c r="D60" s="552"/>
      <c r="E60" s="552"/>
      <c r="F60" s="481" t="s">
        <v>1204</v>
      </c>
      <c r="G60" s="478" t="s">
        <v>589</v>
      </c>
      <c r="H60" s="476" t="s">
        <v>596</v>
      </c>
      <c r="I60" s="476" t="s">
        <v>827</v>
      </c>
      <c r="J60" s="476" t="s">
        <v>765</v>
      </c>
      <c r="K60" s="486" t="s">
        <v>590</v>
      </c>
      <c r="L60" s="486" t="s">
        <v>172</v>
      </c>
      <c r="M60" s="484" t="s">
        <v>749</v>
      </c>
      <c r="N60" s="482" t="s">
        <v>597</v>
      </c>
      <c r="O60" s="508">
        <v>538043</v>
      </c>
      <c r="P60" s="508">
        <v>44607.39</v>
      </c>
      <c r="Q60" s="508" t="s">
        <v>1186</v>
      </c>
      <c r="R60" s="527" t="s">
        <v>1220</v>
      </c>
    </row>
    <row r="61" spans="1:18" s="138" customFormat="1" ht="354" customHeight="1" x14ac:dyDescent="0.3">
      <c r="A61" s="551"/>
      <c r="B61" s="552"/>
      <c r="C61" s="552"/>
      <c r="D61" s="552"/>
      <c r="E61" s="552"/>
      <c r="F61" s="481"/>
      <c r="G61" s="503"/>
      <c r="H61" s="502"/>
      <c r="I61" s="502"/>
      <c r="J61" s="502"/>
      <c r="K61" s="501"/>
      <c r="L61" s="501"/>
      <c r="M61" s="500"/>
      <c r="N61" s="511"/>
      <c r="O61" s="509"/>
      <c r="P61" s="509"/>
      <c r="Q61" s="509"/>
      <c r="R61" s="528"/>
    </row>
    <row r="62" spans="1:18" s="138" customFormat="1" ht="354" customHeight="1" x14ac:dyDescent="0.3">
      <c r="A62" s="551"/>
      <c r="B62" s="552"/>
      <c r="C62" s="552"/>
      <c r="D62" s="552"/>
      <c r="E62" s="552"/>
      <c r="F62" s="481"/>
      <c r="G62" s="503"/>
      <c r="H62" s="502"/>
      <c r="I62" s="502"/>
      <c r="J62" s="502"/>
      <c r="K62" s="501"/>
      <c r="L62" s="501"/>
      <c r="M62" s="500"/>
      <c r="N62" s="511"/>
      <c r="O62" s="509"/>
      <c r="P62" s="509"/>
      <c r="Q62" s="509"/>
      <c r="R62" s="528"/>
    </row>
    <row r="63" spans="1:18" s="138" customFormat="1" ht="361.5" customHeight="1" x14ac:dyDescent="0.3">
      <c r="A63" s="551"/>
      <c r="B63" s="552"/>
      <c r="C63" s="552"/>
      <c r="D63" s="552"/>
      <c r="E63" s="552"/>
      <c r="F63" s="481"/>
      <c r="G63" s="503"/>
      <c r="H63" s="502"/>
      <c r="I63" s="502"/>
      <c r="J63" s="502"/>
      <c r="K63" s="501"/>
      <c r="L63" s="501"/>
      <c r="M63" s="500"/>
      <c r="N63" s="511"/>
      <c r="O63" s="509"/>
      <c r="P63" s="509"/>
      <c r="Q63" s="509"/>
      <c r="R63" s="528"/>
    </row>
    <row r="64" spans="1:18" s="138" customFormat="1" ht="354" customHeight="1" x14ac:dyDescent="0.3">
      <c r="A64" s="551"/>
      <c r="B64" s="552"/>
      <c r="C64" s="552"/>
      <c r="D64" s="552"/>
      <c r="E64" s="552"/>
      <c r="F64" s="481"/>
      <c r="G64" s="503"/>
      <c r="H64" s="502"/>
      <c r="I64" s="502"/>
      <c r="J64" s="502"/>
      <c r="K64" s="501"/>
      <c r="L64" s="501"/>
      <c r="M64" s="500"/>
      <c r="N64" s="511"/>
      <c r="O64" s="509"/>
      <c r="P64" s="509"/>
      <c r="Q64" s="509"/>
      <c r="R64" s="528"/>
    </row>
    <row r="65" spans="1:18" s="138" customFormat="1" ht="354" customHeight="1" x14ac:dyDescent="0.3">
      <c r="A65" s="551"/>
      <c r="B65" s="552"/>
      <c r="C65" s="552"/>
      <c r="D65" s="552"/>
      <c r="E65" s="552"/>
      <c r="F65" s="481"/>
      <c r="G65" s="503"/>
      <c r="H65" s="502"/>
      <c r="I65" s="502"/>
      <c r="J65" s="502"/>
      <c r="K65" s="501"/>
      <c r="L65" s="501"/>
      <c r="M65" s="500"/>
      <c r="N65" s="511"/>
      <c r="O65" s="509"/>
      <c r="P65" s="509"/>
      <c r="Q65" s="509"/>
      <c r="R65" s="528"/>
    </row>
    <row r="66" spans="1:18" s="138" customFormat="1" ht="365.25" customHeight="1" x14ac:dyDescent="0.3">
      <c r="A66" s="551"/>
      <c r="B66" s="552"/>
      <c r="C66" s="552"/>
      <c r="D66" s="552"/>
      <c r="E66" s="552"/>
      <c r="F66" s="488"/>
      <c r="G66" s="479"/>
      <c r="H66" s="477"/>
      <c r="I66" s="477"/>
      <c r="J66" s="477"/>
      <c r="K66" s="487"/>
      <c r="L66" s="487"/>
      <c r="M66" s="485"/>
      <c r="N66" s="483"/>
      <c r="O66" s="510"/>
      <c r="P66" s="510"/>
      <c r="Q66" s="510"/>
      <c r="R66" s="529"/>
    </row>
    <row r="67" spans="1:18" s="138" customFormat="1" ht="52.5" customHeight="1" x14ac:dyDescent="0.3">
      <c r="A67" s="551"/>
      <c r="B67" s="552"/>
      <c r="C67" s="552"/>
      <c r="D67" s="552"/>
      <c r="E67" s="552"/>
      <c r="F67" s="480" t="s">
        <v>1187</v>
      </c>
      <c r="G67" s="548" t="s">
        <v>746</v>
      </c>
      <c r="H67" s="544" t="s">
        <v>682</v>
      </c>
      <c r="I67" s="544" t="s">
        <v>890</v>
      </c>
      <c r="J67" s="544" t="s">
        <v>890</v>
      </c>
      <c r="K67" s="546" t="s">
        <v>591</v>
      </c>
      <c r="L67" s="546" t="s">
        <v>172</v>
      </c>
      <c r="M67" s="547" t="s">
        <v>749</v>
      </c>
      <c r="N67" s="549" t="s">
        <v>598</v>
      </c>
      <c r="O67" s="541">
        <v>4478240</v>
      </c>
      <c r="P67" s="493">
        <v>4478231.05</v>
      </c>
      <c r="Q67" s="491">
        <v>100</v>
      </c>
      <c r="R67" s="541"/>
    </row>
    <row r="68" spans="1:18" s="138" customFormat="1" ht="209.25" customHeight="1" x14ac:dyDescent="0.3">
      <c r="A68" s="551"/>
      <c r="B68" s="552"/>
      <c r="C68" s="552"/>
      <c r="D68" s="552"/>
      <c r="E68" s="552"/>
      <c r="F68" s="488"/>
      <c r="G68" s="548"/>
      <c r="H68" s="545"/>
      <c r="I68" s="545"/>
      <c r="J68" s="545"/>
      <c r="K68" s="546"/>
      <c r="L68" s="546"/>
      <c r="M68" s="547"/>
      <c r="N68" s="549"/>
      <c r="O68" s="541"/>
      <c r="P68" s="494"/>
      <c r="Q68" s="492"/>
      <c r="R68" s="541"/>
    </row>
    <row r="69" spans="1:18" ht="31.5" customHeight="1" x14ac:dyDescent="0.2">
      <c r="A69" s="165"/>
      <c r="B69" s="542"/>
      <c r="C69" s="543"/>
      <c r="D69" s="543"/>
      <c r="E69" s="543"/>
      <c r="F69" s="543"/>
      <c r="G69" s="543"/>
      <c r="H69" s="543"/>
      <c r="I69" s="543"/>
      <c r="J69" s="543"/>
      <c r="K69" s="543"/>
      <c r="L69" s="543"/>
      <c r="M69" s="543"/>
      <c r="N69" s="543"/>
      <c r="O69" s="543"/>
      <c r="P69" s="160"/>
      <c r="Q69" s="160"/>
      <c r="R69" s="160"/>
    </row>
    <row r="70" spans="1:18" x14ac:dyDescent="0.2">
      <c r="O70" s="111"/>
      <c r="P70" s="111"/>
      <c r="Q70" s="111"/>
      <c r="R70" s="111"/>
    </row>
    <row r="71" spans="1:18" x14ac:dyDescent="0.2">
      <c r="O71" s="111"/>
      <c r="P71" s="111"/>
      <c r="Q71" s="111"/>
      <c r="R71" s="111"/>
    </row>
    <row r="74" spans="1:18" x14ac:dyDescent="0.2">
      <c r="O74" s="123"/>
      <c r="P74" s="123"/>
      <c r="Q74" s="123"/>
      <c r="R74" s="123"/>
    </row>
    <row r="77" spans="1:18" x14ac:dyDescent="0.2">
      <c r="O77" s="123"/>
      <c r="P77" s="123"/>
      <c r="Q77" s="123"/>
      <c r="R77" s="123"/>
    </row>
  </sheetData>
  <mergeCells count="182">
    <mergeCell ref="I4:I8"/>
    <mergeCell ref="J4:J8"/>
    <mergeCell ref="A9:A27"/>
    <mergeCell ref="B9:B27"/>
    <mergeCell ref="C9:D27"/>
    <mergeCell ref="E9:E27"/>
    <mergeCell ref="F9:F27"/>
    <mergeCell ref="A1:R1"/>
    <mergeCell ref="A2:R2"/>
    <mergeCell ref="C3:D3"/>
    <mergeCell ref="A4:A8"/>
    <mergeCell ref="B4:B8"/>
    <mergeCell ref="C4:D8"/>
    <mergeCell ref="E4:E8"/>
    <mergeCell ref="F4:F8"/>
    <mergeCell ref="G4:G8"/>
    <mergeCell ref="H4:H8"/>
    <mergeCell ref="Q4:Q8"/>
    <mergeCell ref="R4:R8"/>
    <mergeCell ref="L4:L8"/>
    <mergeCell ref="N4:N8"/>
    <mergeCell ref="O4:O8"/>
    <mergeCell ref="P4:P8"/>
    <mergeCell ref="R9:R27"/>
    <mergeCell ref="G19:G25"/>
    <mergeCell ref="H19:H25"/>
    <mergeCell ref="I19:I25"/>
    <mergeCell ref="J19:J25"/>
    <mergeCell ref="G26:G27"/>
    <mergeCell ref="H26:H27"/>
    <mergeCell ref="I26:I27"/>
    <mergeCell ref="J26:J27"/>
    <mergeCell ref="J9:J18"/>
    <mergeCell ref="L9:L18"/>
    <mergeCell ref="N9:N27"/>
    <mergeCell ref="O9:O27"/>
    <mergeCell ref="P9:P27"/>
    <mergeCell ref="Q9:Q27"/>
    <mergeCell ref="G9:G18"/>
    <mergeCell ref="H9:H18"/>
    <mergeCell ref="I9:I18"/>
    <mergeCell ref="A40:A68"/>
    <mergeCell ref="B40:B68"/>
    <mergeCell ref="C40:D68"/>
    <mergeCell ref="E40:E68"/>
    <mergeCell ref="F67:F68"/>
    <mergeCell ref="F51:F54"/>
    <mergeCell ref="F58:F59"/>
    <mergeCell ref="A28:A37"/>
    <mergeCell ref="B28:B37"/>
    <mergeCell ref="C28:D37"/>
    <mergeCell ref="E28:E37"/>
    <mergeCell ref="C38:D38"/>
    <mergeCell ref="C39:D39"/>
    <mergeCell ref="J28:J30"/>
    <mergeCell ref="I28:I30"/>
    <mergeCell ref="H28:H30"/>
    <mergeCell ref="B69:O69"/>
    <mergeCell ref="H67:H68"/>
    <mergeCell ref="I67:I68"/>
    <mergeCell ref="J67:J68"/>
    <mergeCell ref="K67:K68"/>
    <mergeCell ref="L67:L68"/>
    <mergeCell ref="M67:M68"/>
    <mergeCell ref="G67:G68"/>
    <mergeCell ref="N67:N68"/>
    <mergeCell ref="O67:O68"/>
    <mergeCell ref="P67:P68"/>
    <mergeCell ref="Q67:Q68"/>
    <mergeCell ref="R67:R68"/>
    <mergeCell ref="R34:R36"/>
    <mergeCell ref="Q34:Q36"/>
    <mergeCell ref="P34:P36"/>
    <mergeCell ref="O34:O36"/>
    <mergeCell ref="N34:N36"/>
    <mergeCell ref="R40:R43"/>
    <mergeCell ref="R60:R66"/>
    <mergeCell ref="Q60:Q66"/>
    <mergeCell ref="P60:P66"/>
    <mergeCell ref="O60:O66"/>
    <mergeCell ref="R55:R57"/>
    <mergeCell ref="Q55:Q57"/>
    <mergeCell ref="P55:P57"/>
    <mergeCell ref="O55:O57"/>
    <mergeCell ref="R47:R48"/>
    <mergeCell ref="Q47:Q48"/>
    <mergeCell ref="P47:P48"/>
    <mergeCell ref="O47:O48"/>
    <mergeCell ref="G28:G30"/>
    <mergeCell ref="F28:F30"/>
    <mergeCell ref="R31:R33"/>
    <mergeCell ref="Q31:Q33"/>
    <mergeCell ref="P31:P33"/>
    <mergeCell ref="O31:O33"/>
    <mergeCell ref="N31:N33"/>
    <mergeCell ref="M31:M33"/>
    <mergeCell ref="L31:L33"/>
    <mergeCell ref="K31:K33"/>
    <mergeCell ref="J31:J33"/>
    <mergeCell ref="I31:I33"/>
    <mergeCell ref="H31:H33"/>
    <mergeCell ref="G31:G33"/>
    <mergeCell ref="F31:F33"/>
    <mergeCell ref="M28:M30"/>
    <mergeCell ref="L28:L30"/>
    <mergeCell ref="K28:K30"/>
    <mergeCell ref="R28:R30"/>
    <mergeCell ref="Q28:Q30"/>
    <mergeCell ref="P28:P30"/>
    <mergeCell ref="O28:O30"/>
    <mergeCell ref="N28:N30"/>
    <mergeCell ref="H34:H36"/>
    <mergeCell ref="G34:G36"/>
    <mergeCell ref="F34:F36"/>
    <mergeCell ref="Q40:Q43"/>
    <mergeCell ref="P40:P43"/>
    <mergeCell ref="O40:O43"/>
    <mergeCell ref="N40:N43"/>
    <mergeCell ref="M40:M43"/>
    <mergeCell ref="L40:L43"/>
    <mergeCell ref="K40:K43"/>
    <mergeCell ref="J40:J43"/>
    <mergeCell ref="I40:I43"/>
    <mergeCell ref="H40:H43"/>
    <mergeCell ref="G40:G43"/>
    <mergeCell ref="F40:F43"/>
    <mergeCell ref="M34:M36"/>
    <mergeCell ref="L34:L36"/>
    <mergeCell ref="K34:K36"/>
    <mergeCell ref="J34:J36"/>
    <mergeCell ref="I34:I36"/>
    <mergeCell ref="I60:I66"/>
    <mergeCell ref="H60:H66"/>
    <mergeCell ref="G60:G66"/>
    <mergeCell ref="F60:F66"/>
    <mergeCell ref="R51:R54"/>
    <mergeCell ref="Q51:Q54"/>
    <mergeCell ref="P51:P54"/>
    <mergeCell ref="O51:O54"/>
    <mergeCell ref="N51:N54"/>
    <mergeCell ref="M51:M54"/>
    <mergeCell ref="L51:L54"/>
    <mergeCell ref="K51:K54"/>
    <mergeCell ref="J51:J54"/>
    <mergeCell ref="I51:I54"/>
    <mergeCell ref="H51:H54"/>
    <mergeCell ref="G51:G54"/>
    <mergeCell ref="N60:N66"/>
    <mergeCell ref="M60:M66"/>
    <mergeCell ref="L60:L66"/>
    <mergeCell ref="K60:K66"/>
    <mergeCell ref="J60:J66"/>
    <mergeCell ref="I55:I57"/>
    <mergeCell ref="H55:H57"/>
    <mergeCell ref="G55:G57"/>
    <mergeCell ref="F55:F57"/>
    <mergeCell ref="R58:R59"/>
    <mergeCell ref="Q58:Q59"/>
    <mergeCell ref="P58:P59"/>
    <mergeCell ref="O58:O59"/>
    <mergeCell ref="N58:N59"/>
    <mergeCell ref="M58:M59"/>
    <mergeCell ref="L58:L59"/>
    <mergeCell ref="K58:K59"/>
    <mergeCell ref="J58:J59"/>
    <mergeCell ref="I58:I59"/>
    <mergeCell ref="H58:H59"/>
    <mergeCell ref="G58:G59"/>
    <mergeCell ref="N55:N57"/>
    <mergeCell ref="M55:M57"/>
    <mergeCell ref="L55:L57"/>
    <mergeCell ref="K55:K57"/>
    <mergeCell ref="J55:J57"/>
    <mergeCell ref="I47:I48"/>
    <mergeCell ref="H47:H48"/>
    <mergeCell ref="G47:G48"/>
    <mergeCell ref="F47:F48"/>
    <mergeCell ref="N47:N48"/>
    <mergeCell ref="M47:M48"/>
    <mergeCell ref="L47:L48"/>
    <mergeCell ref="K47:K48"/>
    <mergeCell ref="J47:J48"/>
  </mergeCells>
  <printOptions horizontalCentered="1"/>
  <pageMargins left="0.23622047244094491" right="0.23622047244094491" top="0.74803149606299213" bottom="0.74803149606299213" header="0.31496062992125984" footer="0.31496062992125984"/>
  <pageSetup paperSize="8" scale="43" firstPageNumber="13" fitToHeight="0" orientation="landscape" useFirstPageNumber="1" r:id="rId1"/>
  <headerFooter>
    <oddFooter>&amp;C&amp;"-,Uobičajeno"&amp;16Godišnji izvještaj o radu za 2024. godinu&amp;R&amp;16&amp;P</oddFooter>
  </headerFooter>
  <rowBreaks count="7" manualBreakCount="7">
    <brk id="30" max="17" man="1"/>
    <brk id="33" max="17" man="1"/>
    <brk id="39" max="17" man="1"/>
    <brk id="44" max="17" man="1"/>
    <brk id="50" max="17" man="1"/>
    <brk id="54" max="17" man="1"/>
    <brk id="59" max="1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31"/>
  <sheetViews>
    <sheetView view="pageBreakPreview" zoomScale="70" zoomScaleNormal="70" zoomScaleSheetLayoutView="70" workbookViewId="0">
      <selection activeCell="L6" sqref="L6"/>
    </sheetView>
  </sheetViews>
  <sheetFormatPr defaultColWidth="8.85546875" defaultRowHeight="12.75" x14ac:dyDescent="0.2"/>
  <cols>
    <col min="1" max="1" width="10.28515625" style="102" customWidth="1"/>
    <col min="2" max="2" width="35.7109375" style="102" customWidth="1"/>
    <col min="3" max="4" width="20.7109375" style="102" customWidth="1"/>
    <col min="5" max="5" width="22.7109375" style="102" customWidth="1"/>
    <col min="6" max="6" width="30.5703125" style="102" customWidth="1"/>
    <col min="7" max="10" width="22.7109375" style="102" customWidth="1"/>
    <col min="11" max="11" width="42.7109375" style="102" customWidth="1"/>
    <col min="12" max="12" width="24.7109375" style="102" customWidth="1"/>
    <col min="13" max="13" width="22.7109375" style="102" customWidth="1"/>
    <col min="14" max="16" width="25.7109375" style="102" customWidth="1"/>
    <col min="17" max="17" width="20.7109375" style="102" customWidth="1"/>
    <col min="18" max="18" width="52.7109375" style="102" customWidth="1"/>
    <col min="19" max="19" width="15.42578125" style="102" customWidth="1"/>
    <col min="20" max="20" width="10.42578125" style="102" bestFit="1" customWidth="1"/>
    <col min="21" max="21" width="9.7109375" style="102" bestFit="1" customWidth="1"/>
    <col min="22" max="22" width="9.42578125" style="102" bestFit="1" customWidth="1"/>
    <col min="23" max="16384" width="8.85546875" style="102"/>
  </cols>
  <sheetData>
    <row r="1" spans="1:42" s="221" customFormat="1" ht="30" customHeight="1" x14ac:dyDescent="0.35">
      <c r="A1" s="450" t="s">
        <v>1002</v>
      </c>
      <c r="B1" s="450"/>
      <c r="C1" s="450"/>
      <c r="D1" s="450"/>
      <c r="E1" s="450"/>
      <c r="F1" s="450"/>
      <c r="G1" s="450"/>
      <c r="H1" s="450"/>
      <c r="I1" s="450"/>
      <c r="J1" s="450"/>
      <c r="K1" s="450"/>
      <c r="L1" s="450"/>
      <c r="M1" s="450"/>
      <c r="N1" s="450"/>
      <c r="O1" s="450"/>
      <c r="P1" s="450"/>
      <c r="Q1" s="450"/>
      <c r="R1" s="450"/>
    </row>
    <row r="2" spans="1:42" s="163" customFormat="1" ht="30" customHeight="1" x14ac:dyDescent="0.3">
      <c r="A2" s="449" t="s">
        <v>998</v>
      </c>
      <c r="B2" s="449"/>
      <c r="C2" s="449"/>
      <c r="D2" s="449"/>
      <c r="E2" s="449"/>
      <c r="F2" s="449"/>
      <c r="G2" s="449"/>
      <c r="H2" s="449"/>
      <c r="I2" s="449"/>
      <c r="J2" s="449"/>
      <c r="K2" s="449"/>
      <c r="L2" s="449"/>
      <c r="M2" s="449"/>
      <c r="N2" s="449"/>
      <c r="O2" s="449"/>
      <c r="P2" s="449"/>
      <c r="Q2" s="449"/>
      <c r="R2" s="449"/>
    </row>
    <row r="3" spans="1:42" s="162" customFormat="1" ht="120" customHeight="1" x14ac:dyDescent="0.3">
      <c r="A3" s="161" t="s">
        <v>252</v>
      </c>
      <c r="B3" s="161" t="s">
        <v>69</v>
      </c>
      <c r="C3" s="453" t="s">
        <v>179</v>
      </c>
      <c r="D3" s="453"/>
      <c r="E3" s="161" t="s">
        <v>178</v>
      </c>
      <c r="F3" s="161" t="s">
        <v>991</v>
      </c>
      <c r="G3" s="161" t="s">
        <v>154</v>
      </c>
      <c r="H3" s="161" t="s">
        <v>160</v>
      </c>
      <c r="I3" s="161" t="s">
        <v>161</v>
      </c>
      <c r="J3" s="161" t="s">
        <v>1270</v>
      </c>
      <c r="K3" s="161" t="s">
        <v>156</v>
      </c>
      <c r="L3" s="161" t="s">
        <v>155</v>
      </c>
      <c r="M3" s="161" t="s">
        <v>157</v>
      </c>
      <c r="N3" s="161" t="s">
        <v>1011</v>
      </c>
      <c r="O3" s="161" t="s">
        <v>1010</v>
      </c>
      <c r="P3" s="161" t="s">
        <v>993</v>
      </c>
      <c r="Q3" s="161" t="s">
        <v>994</v>
      </c>
      <c r="R3" s="161" t="s">
        <v>995</v>
      </c>
    </row>
    <row r="4" spans="1:42" s="232" customFormat="1" ht="177.75" customHeight="1" x14ac:dyDescent="0.3">
      <c r="A4" s="583">
        <v>23</v>
      </c>
      <c r="B4" s="584" t="s">
        <v>524</v>
      </c>
      <c r="C4" s="584" t="s">
        <v>392</v>
      </c>
      <c r="D4" s="584"/>
      <c r="E4" s="584" t="s">
        <v>173</v>
      </c>
      <c r="F4" s="226" t="s">
        <v>1221</v>
      </c>
      <c r="G4" s="172" t="s">
        <v>393</v>
      </c>
      <c r="H4" s="227" t="s">
        <v>429</v>
      </c>
      <c r="I4" s="228" t="s">
        <v>899</v>
      </c>
      <c r="J4" s="228" t="s">
        <v>897</v>
      </c>
      <c r="K4" s="174" t="s">
        <v>525</v>
      </c>
      <c r="L4" s="174" t="s">
        <v>668</v>
      </c>
      <c r="M4" s="229" t="s">
        <v>749</v>
      </c>
      <c r="N4" s="230" t="s">
        <v>526</v>
      </c>
      <c r="O4" s="177">
        <v>14725</v>
      </c>
      <c r="P4" s="177">
        <v>0</v>
      </c>
      <c r="Q4" s="178">
        <v>0</v>
      </c>
      <c r="R4" s="179" t="s">
        <v>1098</v>
      </c>
      <c r="S4" s="231"/>
    </row>
    <row r="5" spans="1:42" s="163" customFormat="1" ht="186" customHeight="1" x14ac:dyDescent="0.3">
      <c r="A5" s="583"/>
      <c r="B5" s="584"/>
      <c r="C5" s="584"/>
      <c r="D5" s="584"/>
      <c r="E5" s="584"/>
      <c r="F5" s="226" t="s">
        <v>1222</v>
      </c>
      <c r="G5" s="172" t="s">
        <v>393</v>
      </c>
      <c r="H5" s="227" t="s">
        <v>429</v>
      </c>
      <c r="I5" s="228" t="s">
        <v>1127</v>
      </c>
      <c r="J5" s="228" t="s">
        <v>1127</v>
      </c>
      <c r="K5" s="174" t="s">
        <v>528</v>
      </c>
      <c r="L5" s="174" t="s">
        <v>173</v>
      </c>
      <c r="M5" s="229" t="s">
        <v>749</v>
      </c>
      <c r="N5" s="230" t="s">
        <v>527</v>
      </c>
      <c r="O5" s="177">
        <v>66113</v>
      </c>
      <c r="P5" s="177">
        <v>66112.55</v>
      </c>
      <c r="Q5" s="178">
        <v>100</v>
      </c>
      <c r="R5" s="179"/>
    </row>
    <row r="6" spans="1:42" s="163" customFormat="1" ht="180" customHeight="1" x14ac:dyDescent="0.3">
      <c r="A6" s="583"/>
      <c r="B6" s="584"/>
      <c r="C6" s="584"/>
      <c r="D6" s="584"/>
      <c r="E6" s="584"/>
      <c r="F6" s="226" t="s">
        <v>1223</v>
      </c>
      <c r="G6" s="172" t="s">
        <v>393</v>
      </c>
      <c r="H6" s="227" t="s">
        <v>429</v>
      </c>
      <c r="I6" s="228" t="s">
        <v>760</v>
      </c>
      <c r="J6" s="228" t="s">
        <v>760</v>
      </c>
      <c r="K6" s="174" t="s">
        <v>529</v>
      </c>
      <c r="L6" s="174" t="s">
        <v>538</v>
      </c>
      <c r="M6" s="229" t="s">
        <v>749</v>
      </c>
      <c r="N6" s="230" t="s">
        <v>530</v>
      </c>
      <c r="O6" s="177">
        <v>599275</v>
      </c>
      <c r="P6" s="177">
        <v>570355.72</v>
      </c>
      <c r="Q6" s="178">
        <v>95.17</v>
      </c>
      <c r="R6" s="179" t="s">
        <v>1099</v>
      </c>
      <c r="T6" s="233"/>
      <c r="U6" s="234"/>
      <c r="V6" s="234"/>
    </row>
    <row r="7" spans="1:42" s="163" customFormat="1" ht="337.5" customHeight="1" x14ac:dyDescent="0.3">
      <c r="A7" s="583"/>
      <c r="B7" s="584"/>
      <c r="C7" s="584"/>
      <c r="D7" s="584"/>
      <c r="E7" s="584"/>
      <c r="F7" s="569" t="s">
        <v>1224</v>
      </c>
      <c r="G7" s="575" t="s">
        <v>393</v>
      </c>
      <c r="H7" s="573" t="s">
        <v>429</v>
      </c>
      <c r="I7" s="571" t="s">
        <v>1041</v>
      </c>
      <c r="J7" s="571" t="s">
        <v>1115</v>
      </c>
      <c r="K7" s="581" t="s">
        <v>1100</v>
      </c>
      <c r="L7" s="581" t="s">
        <v>173</v>
      </c>
      <c r="M7" s="579" t="s">
        <v>749</v>
      </c>
      <c r="N7" s="577" t="s">
        <v>531</v>
      </c>
      <c r="O7" s="493">
        <v>436525</v>
      </c>
      <c r="P7" s="493">
        <v>32375</v>
      </c>
      <c r="Q7" s="491">
        <f>P7/O7*100</f>
        <v>7.4165282629860831</v>
      </c>
      <c r="R7" s="596" t="s">
        <v>1225</v>
      </c>
      <c r="T7" s="233"/>
      <c r="U7" s="234"/>
      <c r="V7" s="234"/>
    </row>
    <row r="8" spans="1:42" s="163" customFormat="1" ht="376.5" customHeight="1" x14ac:dyDescent="0.3">
      <c r="A8" s="583"/>
      <c r="B8" s="584"/>
      <c r="C8" s="584"/>
      <c r="D8" s="584"/>
      <c r="E8" s="584"/>
      <c r="F8" s="570"/>
      <c r="G8" s="576"/>
      <c r="H8" s="574"/>
      <c r="I8" s="572"/>
      <c r="J8" s="572"/>
      <c r="K8" s="582"/>
      <c r="L8" s="582"/>
      <c r="M8" s="580"/>
      <c r="N8" s="578"/>
      <c r="O8" s="494"/>
      <c r="P8" s="494"/>
      <c r="Q8" s="492"/>
      <c r="R8" s="597"/>
      <c r="S8" s="234"/>
      <c r="U8" s="234"/>
      <c r="W8" s="234"/>
      <c r="Y8" s="234"/>
    </row>
    <row r="9" spans="1:42" s="163" customFormat="1" ht="333" customHeight="1" x14ac:dyDescent="0.3">
      <c r="A9" s="583"/>
      <c r="B9" s="584"/>
      <c r="C9" s="584"/>
      <c r="D9" s="584"/>
      <c r="E9" s="584"/>
      <c r="F9" s="226" t="s">
        <v>1226</v>
      </c>
      <c r="G9" s="172" t="str">
        <f>G10</f>
        <v>%  izgrađenosti</v>
      </c>
      <c r="H9" s="227" t="s">
        <v>1117</v>
      </c>
      <c r="I9" s="228" t="s">
        <v>902</v>
      </c>
      <c r="J9" s="228" t="s">
        <v>904</v>
      </c>
      <c r="K9" s="174" t="s">
        <v>954</v>
      </c>
      <c r="L9" s="174" t="s">
        <v>173</v>
      </c>
      <c r="M9" s="229" t="str">
        <f>M10</f>
        <v>31.12.2024.</v>
      </c>
      <c r="N9" s="230" t="s">
        <v>955</v>
      </c>
      <c r="O9" s="177">
        <v>178013</v>
      </c>
      <c r="P9" s="177">
        <v>5260.61</v>
      </c>
      <c r="Q9" s="178">
        <v>2.96</v>
      </c>
      <c r="R9" s="179" t="s">
        <v>1101</v>
      </c>
      <c r="S9" s="234"/>
    </row>
    <row r="10" spans="1:42" s="163" customFormat="1" ht="356.25" customHeight="1" x14ac:dyDescent="0.3">
      <c r="A10" s="583"/>
      <c r="B10" s="584"/>
      <c r="C10" s="584"/>
      <c r="D10" s="584"/>
      <c r="E10" s="584"/>
      <c r="F10" s="569" t="s">
        <v>1227</v>
      </c>
      <c r="G10" s="575" t="s">
        <v>532</v>
      </c>
      <c r="H10" s="573" t="s">
        <v>1117</v>
      </c>
      <c r="I10" s="571" t="s">
        <v>1116</v>
      </c>
      <c r="J10" s="571" t="s">
        <v>1116</v>
      </c>
      <c r="K10" s="581" t="s">
        <v>533</v>
      </c>
      <c r="L10" s="581" t="s">
        <v>669</v>
      </c>
      <c r="M10" s="579" t="s">
        <v>749</v>
      </c>
      <c r="N10" s="577" t="s">
        <v>527</v>
      </c>
      <c r="O10" s="493">
        <v>2233088</v>
      </c>
      <c r="P10" s="493">
        <v>1375328</v>
      </c>
      <c r="Q10" s="491">
        <v>60.06</v>
      </c>
      <c r="R10" s="489" t="s">
        <v>1102</v>
      </c>
      <c r="S10" s="234"/>
    </row>
    <row r="11" spans="1:42" s="163" customFormat="1" ht="138" customHeight="1" x14ac:dyDescent="0.3">
      <c r="A11" s="583"/>
      <c r="B11" s="584"/>
      <c r="C11" s="584"/>
      <c r="D11" s="584"/>
      <c r="E11" s="584"/>
      <c r="F11" s="570"/>
      <c r="G11" s="576"/>
      <c r="H11" s="574"/>
      <c r="I11" s="572"/>
      <c r="J11" s="572"/>
      <c r="K11" s="582"/>
      <c r="L11" s="582"/>
      <c r="M11" s="580"/>
      <c r="N11" s="578"/>
      <c r="O11" s="494"/>
      <c r="P11" s="494"/>
      <c r="Q11" s="492"/>
      <c r="R11" s="490"/>
      <c r="S11" s="233"/>
      <c r="T11" s="234"/>
    </row>
    <row r="12" spans="1:42" s="163" customFormat="1" ht="172.5" customHeight="1" x14ac:dyDescent="0.3">
      <c r="A12" s="583">
        <v>24</v>
      </c>
      <c r="B12" s="584" t="s">
        <v>534</v>
      </c>
      <c r="C12" s="584" t="s">
        <v>956</v>
      </c>
      <c r="D12" s="584"/>
      <c r="E12" s="584" t="s">
        <v>173</v>
      </c>
      <c r="F12" s="226" t="s">
        <v>1228</v>
      </c>
      <c r="G12" s="172" t="s">
        <v>393</v>
      </c>
      <c r="H12" s="227" t="s">
        <v>1129</v>
      </c>
      <c r="I12" s="228" t="s">
        <v>1128</v>
      </c>
      <c r="J12" s="228" t="s">
        <v>1118</v>
      </c>
      <c r="K12" s="174" t="s">
        <v>535</v>
      </c>
      <c r="L12" s="174" t="s">
        <v>173</v>
      </c>
      <c r="M12" s="589" t="s">
        <v>749</v>
      </c>
      <c r="N12" s="230" t="s">
        <v>536</v>
      </c>
      <c r="O12" s="177">
        <v>165870</v>
      </c>
      <c r="P12" s="177">
        <v>0</v>
      </c>
      <c r="Q12" s="178">
        <v>0</v>
      </c>
      <c r="R12" s="179" t="s">
        <v>1103</v>
      </c>
    </row>
    <row r="13" spans="1:42" s="163" customFormat="1" ht="156.75" customHeight="1" x14ac:dyDescent="0.3">
      <c r="A13" s="583"/>
      <c r="B13" s="584"/>
      <c r="C13" s="584"/>
      <c r="D13" s="584"/>
      <c r="E13" s="584"/>
      <c r="F13" s="226" t="s">
        <v>1229</v>
      </c>
      <c r="G13" s="172" t="s">
        <v>394</v>
      </c>
      <c r="H13" s="227" t="s">
        <v>429</v>
      </c>
      <c r="I13" s="228" t="s">
        <v>760</v>
      </c>
      <c r="J13" s="228" t="s">
        <v>760</v>
      </c>
      <c r="K13" s="174" t="s">
        <v>537</v>
      </c>
      <c r="L13" s="174" t="s">
        <v>538</v>
      </c>
      <c r="M13" s="598"/>
      <c r="N13" s="230" t="s">
        <v>527</v>
      </c>
      <c r="O13" s="235">
        <v>1391250</v>
      </c>
      <c r="P13" s="235">
        <v>860657</v>
      </c>
      <c r="Q13" s="236">
        <f>P13/O13*100</f>
        <v>61.862138364779874</v>
      </c>
      <c r="R13" s="237" t="s">
        <v>1104</v>
      </c>
    </row>
    <row r="14" spans="1:42" s="240" customFormat="1" ht="79.5" customHeight="1" x14ac:dyDescent="0.3">
      <c r="A14" s="583"/>
      <c r="B14" s="584"/>
      <c r="C14" s="584"/>
      <c r="D14" s="584"/>
      <c r="E14" s="584"/>
      <c r="F14" s="226" t="s">
        <v>1230</v>
      </c>
      <c r="G14" s="182" t="s">
        <v>539</v>
      </c>
      <c r="H14" s="183" t="s">
        <v>293</v>
      </c>
      <c r="I14" s="183" t="s">
        <v>765</v>
      </c>
      <c r="J14" s="183" t="s">
        <v>765</v>
      </c>
      <c r="K14" s="166" t="s">
        <v>540</v>
      </c>
      <c r="L14" s="238" t="s">
        <v>173</v>
      </c>
      <c r="M14" s="239" t="s">
        <v>749</v>
      </c>
      <c r="N14" s="230" t="s">
        <v>541</v>
      </c>
      <c r="O14" s="177">
        <v>303500</v>
      </c>
      <c r="P14" s="177">
        <v>303404.32</v>
      </c>
      <c r="Q14" s="178">
        <v>99.97</v>
      </c>
      <c r="R14" s="179"/>
      <c r="S14" s="232"/>
      <c r="U14" s="232"/>
      <c r="V14" s="232"/>
      <c r="W14" s="232"/>
      <c r="X14" s="232"/>
      <c r="Y14" s="232"/>
      <c r="Z14" s="232"/>
      <c r="AA14" s="232"/>
      <c r="AB14" s="232"/>
      <c r="AC14" s="232"/>
      <c r="AD14" s="232"/>
      <c r="AE14" s="232"/>
      <c r="AF14" s="232"/>
      <c r="AG14" s="232"/>
      <c r="AH14" s="232"/>
      <c r="AI14" s="232"/>
      <c r="AJ14" s="232"/>
      <c r="AK14" s="232"/>
      <c r="AL14" s="232"/>
      <c r="AM14" s="232"/>
      <c r="AN14" s="232"/>
      <c r="AO14" s="232"/>
      <c r="AP14" s="232"/>
    </row>
    <row r="15" spans="1:42" s="163" customFormat="1" ht="381.75" customHeight="1" x14ac:dyDescent="0.3">
      <c r="A15" s="583">
        <v>25</v>
      </c>
      <c r="B15" s="584" t="s">
        <v>542</v>
      </c>
      <c r="C15" s="584" t="s">
        <v>664</v>
      </c>
      <c r="D15" s="584"/>
      <c r="E15" s="584" t="s">
        <v>173</v>
      </c>
      <c r="F15" s="226" t="s">
        <v>1231</v>
      </c>
      <c r="G15" s="172" t="s">
        <v>543</v>
      </c>
      <c r="H15" s="173" t="s">
        <v>293</v>
      </c>
      <c r="I15" s="183" t="s">
        <v>979</v>
      </c>
      <c r="J15" s="183" t="s">
        <v>979</v>
      </c>
      <c r="K15" s="238" t="s">
        <v>544</v>
      </c>
      <c r="L15" s="588" t="s">
        <v>173</v>
      </c>
      <c r="M15" s="589" t="s">
        <v>749</v>
      </c>
      <c r="N15" s="241" t="s">
        <v>861</v>
      </c>
      <c r="O15" s="242">
        <v>518400</v>
      </c>
      <c r="P15" s="177">
        <v>445399.88</v>
      </c>
      <c r="Q15" s="243">
        <f>P15/O15*100</f>
        <v>85.918186728395057</v>
      </c>
      <c r="R15" s="179" t="s">
        <v>1105</v>
      </c>
    </row>
    <row r="16" spans="1:42" s="163" customFormat="1" ht="88.5" customHeight="1" x14ac:dyDescent="0.35">
      <c r="A16" s="583"/>
      <c r="B16" s="584"/>
      <c r="C16" s="584"/>
      <c r="D16" s="584"/>
      <c r="E16" s="584"/>
      <c r="F16" s="584" t="s">
        <v>1232</v>
      </c>
      <c r="G16" s="585" t="s">
        <v>957</v>
      </c>
      <c r="H16" s="586" t="s">
        <v>429</v>
      </c>
      <c r="I16" s="587" t="s">
        <v>760</v>
      </c>
      <c r="J16" s="587" t="s">
        <v>760</v>
      </c>
      <c r="K16" s="588" t="s">
        <v>1113</v>
      </c>
      <c r="L16" s="588"/>
      <c r="M16" s="590"/>
      <c r="N16" s="245" t="s">
        <v>1136</v>
      </c>
      <c r="O16" s="246">
        <v>6600</v>
      </c>
      <c r="P16" s="247">
        <v>2394.88</v>
      </c>
      <c r="Q16" s="248">
        <f>P16/O16*100</f>
        <v>36.286060606060602</v>
      </c>
      <c r="R16" s="591" t="s">
        <v>1114</v>
      </c>
    </row>
    <row r="17" spans="1:19" s="163" customFormat="1" ht="99" customHeight="1" x14ac:dyDescent="0.3">
      <c r="A17" s="583"/>
      <c r="B17" s="584"/>
      <c r="C17" s="584"/>
      <c r="D17" s="584"/>
      <c r="E17" s="584"/>
      <c r="F17" s="584"/>
      <c r="G17" s="585"/>
      <c r="H17" s="586"/>
      <c r="I17" s="587"/>
      <c r="J17" s="587"/>
      <c r="K17" s="588"/>
      <c r="L17" s="588"/>
      <c r="M17" s="590"/>
      <c r="N17" s="249" t="s">
        <v>1135</v>
      </c>
      <c r="O17" s="250">
        <v>20000</v>
      </c>
      <c r="P17" s="251">
        <v>0</v>
      </c>
      <c r="Q17" s="252">
        <v>0</v>
      </c>
      <c r="R17" s="591"/>
    </row>
    <row r="18" spans="1:19" s="163" customFormat="1" ht="195.75" customHeight="1" x14ac:dyDescent="0.35">
      <c r="A18" s="583">
        <v>26</v>
      </c>
      <c r="B18" s="584" t="s">
        <v>545</v>
      </c>
      <c r="C18" s="584" t="s">
        <v>665</v>
      </c>
      <c r="D18" s="584"/>
      <c r="E18" s="584" t="s">
        <v>173</v>
      </c>
      <c r="F18" s="226" t="s">
        <v>1233</v>
      </c>
      <c r="G18" s="172" t="s">
        <v>393</v>
      </c>
      <c r="H18" s="227" t="s">
        <v>429</v>
      </c>
      <c r="I18" s="228" t="s">
        <v>760</v>
      </c>
      <c r="J18" s="228" t="s">
        <v>760</v>
      </c>
      <c r="K18" s="238" t="s">
        <v>553</v>
      </c>
      <c r="L18" s="588" t="s">
        <v>173</v>
      </c>
      <c r="M18" s="589" t="s">
        <v>749</v>
      </c>
      <c r="N18" s="245" t="s">
        <v>531</v>
      </c>
      <c r="O18" s="246">
        <v>12500</v>
      </c>
      <c r="P18" s="246">
        <v>8750</v>
      </c>
      <c r="Q18" s="248">
        <v>70</v>
      </c>
      <c r="R18" s="169" t="s">
        <v>1106</v>
      </c>
    </row>
    <row r="19" spans="1:19" s="163" customFormat="1" ht="254.25" customHeight="1" x14ac:dyDescent="0.3">
      <c r="A19" s="583"/>
      <c r="B19" s="584"/>
      <c r="C19" s="584"/>
      <c r="D19" s="584"/>
      <c r="E19" s="584"/>
      <c r="F19" s="226" t="s">
        <v>1234</v>
      </c>
      <c r="G19" s="172" t="s">
        <v>546</v>
      </c>
      <c r="H19" s="227" t="s">
        <v>429</v>
      </c>
      <c r="I19" s="228" t="s">
        <v>1130</v>
      </c>
      <c r="J19" s="228" t="s">
        <v>897</v>
      </c>
      <c r="K19" s="238" t="s">
        <v>554</v>
      </c>
      <c r="L19" s="588"/>
      <c r="M19" s="589"/>
      <c r="N19" s="249" t="s">
        <v>1122</v>
      </c>
      <c r="O19" s="250">
        <v>741000</v>
      </c>
      <c r="P19" s="250">
        <v>0</v>
      </c>
      <c r="Q19" s="252">
        <v>0</v>
      </c>
      <c r="R19" s="169" t="s">
        <v>1107</v>
      </c>
      <c r="S19" s="234"/>
    </row>
    <row r="20" spans="1:19" s="163" customFormat="1" ht="202.5" customHeight="1" x14ac:dyDescent="0.3">
      <c r="A20" s="583">
        <v>27</v>
      </c>
      <c r="B20" s="584" t="s">
        <v>547</v>
      </c>
      <c r="C20" s="599" t="s">
        <v>666</v>
      </c>
      <c r="D20" s="599"/>
      <c r="E20" s="584" t="s">
        <v>173</v>
      </c>
      <c r="F20" s="253" t="s">
        <v>1108</v>
      </c>
      <c r="G20" s="182" t="s">
        <v>548</v>
      </c>
      <c r="H20" s="227" t="s">
        <v>1131</v>
      </c>
      <c r="I20" s="228" t="s">
        <v>1132</v>
      </c>
      <c r="J20" s="228" t="s">
        <v>1132</v>
      </c>
      <c r="K20" s="174" t="s">
        <v>860</v>
      </c>
      <c r="L20" s="254" t="s">
        <v>967</v>
      </c>
      <c r="M20" s="229" t="s">
        <v>749</v>
      </c>
      <c r="N20" s="230" t="s">
        <v>298</v>
      </c>
      <c r="O20" s="175" t="s">
        <v>298</v>
      </c>
      <c r="P20" s="175" t="s">
        <v>298</v>
      </c>
      <c r="Q20" s="255"/>
      <c r="R20" s="256"/>
    </row>
    <row r="21" spans="1:19" s="163" customFormat="1" ht="195" customHeight="1" x14ac:dyDescent="0.3">
      <c r="A21" s="583"/>
      <c r="B21" s="584"/>
      <c r="C21" s="599"/>
      <c r="D21" s="599"/>
      <c r="E21" s="584"/>
      <c r="F21" s="253" t="s">
        <v>1108</v>
      </c>
      <c r="G21" s="182" t="s">
        <v>393</v>
      </c>
      <c r="H21" s="227" t="s">
        <v>429</v>
      </c>
      <c r="I21" s="228" t="s">
        <v>1127</v>
      </c>
      <c r="J21" s="228" t="s">
        <v>1121</v>
      </c>
      <c r="K21" s="254" t="s">
        <v>549</v>
      </c>
      <c r="L21" s="254" t="s">
        <v>967</v>
      </c>
      <c r="M21" s="229" t="s">
        <v>749</v>
      </c>
      <c r="N21" s="230" t="s">
        <v>298</v>
      </c>
      <c r="O21" s="175" t="s">
        <v>298</v>
      </c>
      <c r="P21" s="175" t="s">
        <v>298</v>
      </c>
      <c r="Q21" s="255"/>
      <c r="R21" s="256"/>
    </row>
    <row r="22" spans="1:19" s="163" customFormat="1" ht="191.25" customHeight="1" x14ac:dyDescent="0.3">
      <c r="A22" s="583"/>
      <c r="B22" s="584"/>
      <c r="C22" s="599"/>
      <c r="D22" s="599"/>
      <c r="E22" s="584"/>
      <c r="F22" s="253" t="s">
        <v>1109</v>
      </c>
      <c r="G22" s="182" t="s">
        <v>550</v>
      </c>
      <c r="H22" s="227" t="s">
        <v>429</v>
      </c>
      <c r="I22" s="228" t="s">
        <v>1128</v>
      </c>
      <c r="J22" s="228" t="s">
        <v>897</v>
      </c>
      <c r="K22" s="254" t="s">
        <v>551</v>
      </c>
      <c r="L22" s="254" t="s">
        <v>395</v>
      </c>
      <c r="M22" s="229" t="s">
        <v>749</v>
      </c>
      <c r="N22" s="230" t="s">
        <v>298</v>
      </c>
      <c r="O22" s="175" t="s">
        <v>298</v>
      </c>
      <c r="P22" s="175" t="s">
        <v>298</v>
      </c>
      <c r="Q22" s="255"/>
      <c r="R22" s="169"/>
    </row>
    <row r="23" spans="1:19" s="163" customFormat="1" ht="209.25" customHeight="1" x14ac:dyDescent="0.35">
      <c r="A23" s="583">
        <v>28</v>
      </c>
      <c r="B23" s="584" t="s">
        <v>396</v>
      </c>
      <c r="C23" s="584" t="s">
        <v>667</v>
      </c>
      <c r="D23" s="584"/>
      <c r="E23" s="584" t="s">
        <v>173</v>
      </c>
      <c r="F23" s="584" t="s">
        <v>1235</v>
      </c>
      <c r="G23" s="594" t="s">
        <v>552</v>
      </c>
      <c r="H23" s="595" t="s">
        <v>1123</v>
      </c>
      <c r="I23" s="595" t="s">
        <v>1124</v>
      </c>
      <c r="J23" s="595" t="s">
        <v>771</v>
      </c>
      <c r="K23" s="592" t="s">
        <v>397</v>
      </c>
      <c r="L23" s="592" t="s">
        <v>173</v>
      </c>
      <c r="M23" s="593" t="s">
        <v>749</v>
      </c>
      <c r="N23" s="245" t="s">
        <v>1125</v>
      </c>
      <c r="O23" s="246">
        <v>20000</v>
      </c>
      <c r="P23" s="246">
        <v>19750</v>
      </c>
      <c r="Q23" s="248">
        <v>98.75</v>
      </c>
      <c r="R23" s="567" t="s">
        <v>1110</v>
      </c>
    </row>
    <row r="24" spans="1:19" s="163" customFormat="1" ht="279.75" customHeight="1" x14ac:dyDescent="0.3">
      <c r="A24" s="583"/>
      <c r="B24" s="584"/>
      <c r="C24" s="584"/>
      <c r="D24" s="584"/>
      <c r="E24" s="584"/>
      <c r="F24" s="584"/>
      <c r="G24" s="594"/>
      <c r="H24" s="595"/>
      <c r="I24" s="595"/>
      <c r="J24" s="595"/>
      <c r="K24" s="592"/>
      <c r="L24" s="592"/>
      <c r="M24" s="593"/>
      <c r="N24" s="249" t="s">
        <v>1126</v>
      </c>
      <c r="O24" s="250">
        <v>188495</v>
      </c>
      <c r="P24" s="250">
        <v>177303</v>
      </c>
      <c r="Q24" s="252">
        <v>94.06</v>
      </c>
      <c r="R24" s="567"/>
    </row>
    <row r="25" spans="1:19" s="163" customFormat="1" ht="284.25" customHeight="1" x14ac:dyDescent="0.3">
      <c r="A25" s="600">
        <v>55</v>
      </c>
      <c r="B25" s="599" t="s">
        <v>162</v>
      </c>
      <c r="C25" s="599" t="s">
        <v>716</v>
      </c>
      <c r="D25" s="599"/>
      <c r="E25" s="599" t="s">
        <v>173</v>
      </c>
      <c r="F25" s="180" t="s">
        <v>1236</v>
      </c>
      <c r="G25" s="258" t="s">
        <v>717</v>
      </c>
      <c r="H25" s="259" t="s">
        <v>1120</v>
      </c>
      <c r="I25" s="259" t="s">
        <v>1133</v>
      </c>
      <c r="J25" s="259" t="s">
        <v>1133</v>
      </c>
      <c r="K25" s="260" t="s">
        <v>267</v>
      </c>
      <c r="L25" s="592" t="s">
        <v>173</v>
      </c>
      <c r="M25" s="593" t="s">
        <v>749</v>
      </c>
      <c r="N25" s="568" t="s">
        <v>1111</v>
      </c>
      <c r="O25" s="601" t="s">
        <v>280</v>
      </c>
      <c r="P25" s="601" t="s">
        <v>280</v>
      </c>
      <c r="Q25" s="605" t="s">
        <v>1237</v>
      </c>
      <c r="R25" s="606"/>
    </row>
    <row r="26" spans="1:19" s="163" customFormat="1" ht="129.75" customHeight="1" x14ac:dyDescent="0.3">
      <c r="A26" s="600"/>
      <c r="B26" s="599"/>
      <c r="C26" s="599"/>
      <c r="D26" s="599"/>
      <c r="E26" s="599"/>
      <c r="F26" s="180" t="s">
        <v>1238</v>
      </c>
      <c r="G26" s="258" t="s">
        <v>718</v>
      </c>
      <c r="H26" s="261" t="s">
        <v>1119</v>
      </c>
      <c r="I26" s="261" t="s">
        <v>1134</v>
      </c>
      <c r="J26" s="261" t="s">
        <v>986</v>
      </c>
      <c r="K26" s="254" t="s">
        <v>719</v>
      </c>
      <c r="L26" s="592"/>
      <c r="M26" s="593"/>
      <c r="N26" s="568"/>
      <c r="O26" s="601"/>
      <c r="P26" s="601"/>
      <c r="Q26" s="605"/>
      <c r="R26" s="607"/>
    </row>
    <row r="27" spans="1:19" s="163" customFormat="1" ht="21" customHeight="1" x14ac:dyDescent="0.35">
      <c r="A27" s="262" t="s">
        <v>280</v>
      </c>
      <c r="B27" s="602" t="s">
        <v>1112</v>
      </c>
      <c r="C27" s="603"/>
      <c r="D27" s="603"/>
      <c r="E27" s="603"/>
      <c r="F27" s="603"/>
      <c r="G27" s="603"/>
      <c r="H27" s="603"/>
      <c r="I27" s="603"/>
      <c r="J27" s="603"/>
      <c r="K27" s="603"/>
      <c r="L27" s="603"/>
      <c r="M27" s="603"/>
      <c r="N27" s="603"/>
      <c r="O27" s="603"/>
      <c r="P27" s="603"/>
      <c r="Q27" s="603"/>
      <c r="R27" s="604"/>
    </row>
    <row r="28" spans="1:19" s="163" customFormat="1" ht="19.5" customHeight="1" x14ac:dyDescent="0.3">
      <c r="A28" s="263" t="s">
        <v>298</v>
      </c>
      <c r="B28" s="602" t="s">
        <v>968</v>
      </c>
      <c r="C28" s="603"/>
      <c r="D28" s="603"/>
      <c r="E28" s="603"/>
      <c r="F28" s="603"/>
      <c r="G28" s="603"/>
      <c r="H28" s="603"/>
      <c r="I28" s="603"/>
      <c r="J28" s="603"/>
      <c r="K28" s="603"/>
      <c r="L28" s="603"/>
      <c r="M28" s="603"/>
      <c r="N28" s="603"/>
      <c r="O28" s="603"/>
      <c r="P28" s="603"/>
      <c r="Q28" s="603"/>
      <c r="R28" s="604"/>
    </row>
    <row r="30" spans="1:19" x14ac:dyDescent="0.2">
      <c r="O30" s="93"/>
      <c r="P30" s="93"/>
      <c r="Q30" s="93"/>
      <c r="R30" s="93"/>
    </row>
    <row r="31" spans="1:19" ht="78.75" customHeight="1" x14ac:dyDescent="0.2">
      <c r="O31" s="93"/>
      <c r="P31" s="93"/>
      <c r="Q31" s="93"/>
      <c r="R31" s="93"/>
    </row>
  </sheetData>
  <mergeCells count="87">
    <mergeCell ref="M25:M26"/>
    <mergeCell ref="N25:N26"/>
    <mergeCell ref="O25:O26"/>
    <mergeCell ref="B27:R27"/>
    <mergeCell ref="B28:R28"/>
    <mergeCell ref="P25:P26"/>
    <mergeCell ref="Q25:Q26"/>
    <mergeCell ref="R25:R26"/>
    <mergeCell ref="B23:B24"/>
    <mergeCell ref="A23:A24"/>
    <mergeCell ref="C23:D24"/>
    <mergeCell ref="E23:E24"/>
    <mergeCell ref="F23:F24"/>
    <mergeCell ref="A25:A26"/>
    <mergeCell ref="B25:B26"/>
    <mergeCell ref="C25:D26"/>
    <mergeCell ref="E25:E26"/>
    <mergeCell ref="L25:L26"/>
    <mergeCell ref="M18:M19"/>
    <mergeCell ref="A20:A22"/>
    <mergeCell ref="B20:B22"/>
    <mergeCell ref="C20:D22"/>
    <mergeCell ref="E20:E22"/>
    <mergeCell ref="A18:A19"/>
    <mergeCell ref="B18:B19"/>
    <mergeCell ref="C18:D19"/>
    <mergeCell ref="E18:E19"/>
    <mergeCell ref="L18:L19"/>
    <mergeCell ref="A12:A14"/>
    <mergeCell ref="B12:B14"/>
    <mergeCell ref="C12:D14"/>
    <mergeCell ref="E12:E14"/>
    <mergeCell ref="M12:M13"/>
    <mergeCell ref="A1:R1"/>
    <mergeCell ref="A2:R2"/>
    <mergeCell ref="C3:D3"/>
    <mergeCell ref="A4:A11"/>
    <mergeCell ref="B4:B11"/>
    <mergeCell ref="C4:D11"/>
    <mergeCell ref="E4:E11"/>
    <mergeCell ref="R7:R8"/>
    <mergeCell ref="Q7:Q8"/>
    <mergeCell ref="P7:P8"/>
    <mergeCell ref="O7:O8"/>
    <mergeCell ref="N7:N8"/>
    <mergeCell ref="M7:M8"/>
    <mergeCell ref="L7:L8"/>
    <mergeCell ref="K7:K8"/>
    <mergeCell ref="J7:J8"/>
    <mergeCell ref="G23:G24"/>
    <mergeCell ref="H23:H24"/>
    <mergeCell ref="I23:I24"/>
    <mergeCell ref="J23:J24"/>
    <mergeCell ref="K23:K24"/>
    <mergeCell ref="R23:R24"/>
    <mergeCell ref="A15:A17"/>
    <mergeCell ref="B15:B17"/>
    <mergeCell ref="C15:D17"/>
    <mergeCell ref="E15:E17"/>
    <mergeCell ref="F16:F17"/>
    <mergeCell ref="G16:G17"/>
    <mergeCell ref="H16:H17"/>
    <mergeCell ref="I16:I17"/>
    <mergeCell ref="J16:J17"/>
    <mergeCell ref="K16:K17"/>
    <mergeCell ref="L15:L17"/>
    <mergeCell ref="M15:M17"/>
    <mergeCell ref="R16:R17"/>
    <mergeCell ref="L23:L24"/>
    <mergeCell ref="M23:M24"/>
    <mergeCell ref="M10:M11"/>
    <mergeCell ref="L10:L11"/>
    <mergeCell ref="K10:K11"/>
    <mergeCell ref="J10:J11"/>
    <mergeCell ref="I10:I11"/>
    <mergeCell ref="R10:R11"/>
    <mergeCell ref="Q10:Q11"/>
    <mergeCell ref="P10:P11"/>
    <mergeCell ref="O10:O11"/>
    <mergeCell ref="N10:N11"/>
    <mergeCell ref="F10:F11"/>
    <mergeCell ref="I7:I8"/>
    <mergeCell ref="H7:H8"/>
    <mergeCell ref="G7:G8"/>
    <mergeCell ref="F7:F8"/>
    <mergeCell ref="H10:H11"/>
    <mergeCell ref="G10:G11"/>
  </mergeCells>
  <printOptions horizontalCentered="1"/>
  <pageMargins left="0.23622047244094491" right="0.23622047244094491" top="0.74803149606299213" bottom="0.74803149606299213" header="0.31496062992125984" footer="0.31496062992125984"/>
  <pageSetup paperSize="8" scale="44" firstPageNumber="24" fitToHeight="0" orientation="landscape" useFirstPageNumber="1" r:id="rId1"/>
  <headerFooter>
    <oddFooter>&amp;C&amp;"-,Uobičajeno"&amp;16Godišnji izvještaj o radu za 2024. godinu&amp;R&amp;16&amp;P</oddFooter>
  </headerFooter>
  <rowBreaks count="3" manualBreakCount="3">
    <brk id="8" max="17" man="1"/>
    <brk id="14" max="17" man="1"/>
    <brk id="22" max="1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6" ma:contentTypeDescription="Create a new document." ma:contentTypeScope="" ma:versionID="6650359d362ca1d7ceb22e46074f394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bb36020ca38634cf183f7a4ac356bee5"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2EF88B3-F913-4948-9A6E-FB50FEBDB4CF}">
  <ds:schemaRefs>
    <ds:schemaRef ds:uri="http://schemas.microsoft.com/sharepoint/v3/contenttype/forms"/>
  </ds:schemaRefs>
</ds:datastoreItem>
</file>

<file path=customXml/itemProps2.xml><?xml version="1.0" encoding="utf-8"?>
<ds:datastoreItem xmlns:ds="http://schemas.openxmlformats.org/officeDocument/2006/customXml" ds:itemID="{8D22A7A7-8ED1-4022-9E0F-B9B9E23FDE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21</vt:i4>
      </vt:variant>
      <vt:variant>
        <vt:lpstr>Imenovani rasponi</vt:lpstr>
      </vt:variant>
      <vt:variant>
        <vt:i4>36</vt:i4>
      </vt:variant>
    </vt:vector>
  </HeadingPairs>
  <TitlesOfParts>
    <vt:vector size="57" baseType="lpstr">
      <vt:lpstr>UPUTE</vt:lpstr>
      <vt:lpstr>PRIORITETNE I REFORMSKE MJERE</vt:lpstr>
      <vt:lpstr>INVESTICIJSKE MJERE</vt:lpstr>
      <vt:lpstr>OSTALE MJERE</vt:lpstr>
      <vt:lpstr>Kabinet ministra</vt:lpstr>
      <vt:lpstr>Glavno tajništvo</vt:lpstr>
      <vt:lpstr>Uprava pomorstva</vt:lpstr>
      <vt:lpstr>Uprava sigurnosti plovidbe</vt:lpstr>
      <vt:lpstr>Uprava unutarnje plovidbe</vt:lpstr>
      <vt:lpstr>Uprava za željez. infra. i </vt:lpstr>
      <vt:lpstr>Uprava zračnog pr. el.kom.i poš</vt:lpstr>
      <vt:lpstr>Uprava za c.pr.,c.infr.i in </vt:lpstr>
      <vt:lpstr>Uprava za EU fond. i strat. </vt:lpstr>
      <vt:lpstr>Uprava za pr. i financije</vt:lpstr>
      <vt:lpstr>SS za vanj. i eu posl. i od</vt:lpstr>
      <vt:lpstr>SS za unutarnju reviziju</vt:lpstr>
      <vt:lpstr>Ostale aktivnosti</vt:lpstr>
      <vt:lpstr>POKAZATELJI ISHODA</vt:lpstr>
      <vt:lpstr>IZVJEĆE MJERE</vt:lpstr>
      <vt:lpstr>IZVJEŠĆE CILJEVI</vt:lpstr>
      <vt:lpstr>TABLICA RIZIKA</vt:lpstr>
      <vt:lpstr>UPUTE!_Toc39225379</vt:lpstr>
      <vt:lpstr>UPUTE!_Toc39225380</vt:lpstr>
      <vt:lpstr>'Glavno tajništvo'!Ispis_naslova</vt:lpstr>
      <vt:lpstr>'INVESTICIJSKE MJERE'!Ispis_naslova</vt:lpstr>
      <vt:lpstr>'IZVJEĆE MJERE'!Ispis_naslova</vt:lpstr>
      <vt:lpstr>'Kabinet ministra'!Ispis_naslova</vt:lpstr>
      <vt:lpstr>'Ostale aktivnosti'!Ispis_naslova</vt:lpstr>
      <vt:lpstr>'OSTALE MJERE'!Ispis_naslova</vt:lpstr>
      <vt:lpstr>'SS za unutarnju reviziju'!Ispis_naslova</vt:lpstr>
      <vt:lpstr>'SS za vanj. i eu posl. i od'!Ispis_naslova</vt:lpstr>
      <vt:lpstr>'Uprava sigurnosti plovidbe'!Ispis_naslova</vt:lpstr>
      <vt:lpstr>'Uprava unutarnje plovidbe'!Ispis_naslova</vt:lpstr>
      <vt:lpstr>'Uprava za c.pr.,c.infr.i in '!Ispis_naslova</vt:lpstr>
      <vt:lpstr>'Uprava za EU fond. i strat. '!Ispis_naslova</vt:lpstr>
      <vt:lpstr>'Uprava za pr. i financije'!Ispis_naslova</vt:lpstr>
      <vt:lpstr>'Uprava za željez. infra. i '!Ispis_naslova</vt:lpstr>
      <vt:lpstr>'Uprava zračnog pr. el.kom.i poš'!Ispis_naslova</vt:lpstr>
      <vt:lpstr>'Glavno tajništvo'!Podrucje_ispisa</vt:lpstr>
      <vt:lpstr>'INVESTICIJSKE MJERE'!Podrucje_ispisa</vt:lpstr>
      <vt:lpstr>'IZVJEĆE MJERE'!Podrucje_ispisa</vt:lpstr>
      <vt:lpstr>'IZVJEŠĆE CILJEVI'!Podrucje_ispisa</vt:lpstr>
      <vt:lpstr>'Kabinet ministra'!Podrucje_ispisa</vt:lpstr>
      <vt:lpstr>'Ostale aktivnosti'!Podrucje_ispisa</vt:lpstr>
      <vt:lpstr>'OSTALE MJERE'!Podrucje_ispisa</vt:lpstr>
      <vt:lpstr>'POKAZATELJI ISHODA'!Podrucje_ispisa</vt:lpstr>
      <vt:lpstr>'PRIORITETNE I REFORMSKE MJERE'!Podrucje_ispisa</vt:lpstr>
      <vt:lpstr>'SS za unutarnju reviziju'!Podrucje_ispisa</vt:lpstr>
      <vt:lpstr>'SS za vanj. i eu posl. i od'!Podrucje_ispisa</vt:lpstr>
      <vt:lpstr>'Uprava pomorstva'!Podrucje_ispisa</vt:lpstr>
      <vt:lpstr>'Uprava sigurnosti plovidbe'!Podrucje_ispisa</vt:lpstr>
      <vt:lpstr>'Uprava unutarnje plovidbe'!Podrucje_ispisa</vt:lpstr>
      <vt:lpstr>'Uprava za c.pr.,c.infr.i in '!Podrucje_ispisa</vt:lpstr>
      <vt:lpstr>'Uprava za EU fond. i strat. '!Podrucje_ispisa</vt:lpstr>
      <vt:lpstr>'Uprava za pr. i financije'!Podrucje_ispisa</vt:lpstr>
      <vt:lpstr>'Uprava za željez. infra. i '!Podrucje_ispisa</vt:lpstr>
      <vt:lpstr>'Uprava zračnog pr. el.kom.i poš'!Podrucje_ispisa</vt:lpstr>
    </vt:vector>
  </TitlesOfParts>
  <Company>Ministarstvo Financija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mfkor</dc:creator>
  <cp:lastModifiedBy>Sanja Krasić</cp:lastModifiedBy>
  <cp:lastPrinted>2025-10-21T12:51:02Z</cp:lastPrinted>
  <dcterms:created xsi:type="dcterms:W3CDTF">2010-03-25T12:47:07Z</dcterms:created>
  <dcterms:modified xsi:type="dcterms:W3CDTF">2025-10-21T13:21:14Z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